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1640" tabRatio="805" activeTab="3"/>
  </bookViews>
  <sheets>
    <sheet name="Naslovna strojarstvo" sheetId="1" r:id="rId1"/>
    <sheet name="1. Troškovnik strojarstvo" sheetId="2" r:id="rId2"/>
    <sheet name="2. Troskovnik el. i plin." sheetId="3" r:id="rId3"/>
    <sheet name="Rekapitulacija" sheetId="4" r:id="rId4"/>
  </sheets>
  <definedNames>
    <definedName name="_xlnm.Print_Titles" localSheetId="1">'1. Troškovnik strojarstvo'!$1:$8</definedName>
    <definedName name="_xlnm.Print_Titles" localSheetId="0">'Naslovna strojarstvo'!$1:$5</definedName>
    <definedName name="_xlnm.Print_Area" localSheetId="1">'1. Troškovnik strojarstvo'!$A$1:$F$376</definedName>
  </definedNames>
  <calcPr fullCalcOnLoad="1"/>
</workbook>
</file>

<file path=xl/sharedStrings.xml><?xml version="1.0" encoding="utf-8"?>
<sst xmlns="http://schemas.openxmlformats.org/spreadsheetml/2006/main" count="513" uniqueCount="260">
  <si>
    <t>Ispusna navojna slavina R1/2", uključivo brtve, holendere.</t>
  </si>
  <si>
    <t>Čelični profili za izradu postolja, konzola, ovjesa, oslonaca i sl. za vođenje cjevovoda.</t>
  </si>
  <si>
    <t>Mehaničko čišćenje cijevi, izmjenjivača i profila od hrđe, uz dva premaza temeljnom bojom, sve otporno do 150°C.</t>
  </si>
  <si>
    <t>NO80÷NO125    δ = 50 mm</t>
  </si>
  <si>
    <t xml:space="preserve">Izolacija cjevovoda mineralnom vunom, debljine prema priloženoj tabeli, u oblozi od Al-lima debljine 0, 75mm.
 </t>
  </si>
  <si>
    <t>Sitni potrošni materijal kao što su prirubnice, brtve, vijci, proturne cijevi, ovjesni i pričvrsni materijal, fazonski komadi, plin i žice za varenje, i sl.</t>
  </si>
  <si>
    <t>6.3.</t>
  </si>
  <si>
    <t>6.4.</t>
  </si>
  <si>
    <t>ZAJEDNIČKE STAVKE</t>
  </si>
  <si>
    <t>Protupožarni aparati</t>
  </si>
  <si>
    <t>S-6</t>
  </si>
  <si>
    <t>CO2-5</t>
  </si>
  <si>
    <t>Naljepnice i oznake za kotlovnicu (vrata,
smjerovi strujanja, i ostalo).</t>
  </si>
  <si>
    <r>
      <t>Završno čišćenje nakon montaže, uključuje
skupljanje zaostalog otpadnog materijala 
kao što su strugotine, ostaci žice 
za varenje, kabeli, žbuka i drugi 
građevinski materijal proizašli iz 
bušenja i šlicanja a u svrhu montaže, 
i sl., sa prijenosom na mjesto koje 
određuje investitor</t>
    </r>
    <r>
      <rPr>
        <b/>
        <sz val="10"/>
        <color indexed="8"/>
        <rFont val="Arial"/>
        <family val="2"/>
      </rPr>
      <t>.</t>
    </r>
  </si>
  <si>
    <t>Programiranje, ispitivanje i puštanje u rad automatske regulacije, sve u skladu sa zahtjevima investitora u općim i tehničkim uvjetima. Radovi obuhvaćaju:</t>
  </si>
  <si>
    <t>-programiranje i komunikacijsko povezivanje sa</t>
  </si>
  <si>
    <t>plamenicima</t>
  </si>
  <si>
    <t>-ispitivanje i puštanje u rad</t>
  </si>
  <si>
    <t>-izrada i isporuka dokumentacije</t>
  </si>
  <si>
    <t>-obuka osoblja</t>
  </si>
  <si>
    <t>Ishođenje atesta od ovlaštene organizacije 
za oruđe sa povećanom opasnošću na radu.</t>
  </si>
  <si>
    <t>Tehnički pregled i primopredaja postrojenja 
krajnjem korisniku, a što uključuje 
sudjelovanje, pripremu i izdavanje sve 
potrebne dokumentacije, izdavanje atesta, 
certifikata, izvještaja o ispitivanju i sl.</t>
  </si>
  <si>
    <t>Obuka krajnjeg korisnika za osnovni servis i 
upravljanje ugrađenom opremom, 
te upoznavanje tehničke službe korisnika 
sa izvedenom instalacijom uz 
predaju na korištenje.</t>
  </si>
  <si>
    <t>Izrada i isporuka uputa za rukovanje u dva 
primjerka s jednom uramljenom shemom 
spajanja opreme.</t>
  </si>
  <si>
    <t>NAPOMENA:</t>
  </si>
  <si>
    <t>kg</t>
  </si>
  <si>
    <t>m2</t>
  </si>
  <si>
    <t>Neutralizator kondenzata.</t>
  </si>
  <si>
    <t>Sredstvo za neutralizaciju kondenzata.</t>
  </si>
  <si>
    <t>Ventil za hidrauličko uravnoteženje - balansiranje instalacije, prirubnički, proporcionalne karakteristike, opremljeni ručnim kolom sa skalom za predpodešavanje i mjernim priključcima za instrument za podešavanje protoka i diferencijalnog tlaka na prirubnici. Sastoji se od kučišta ventila, prigušnog stošca i vretena, brtve, sjedišta, ručnog digitalnog kola, vijaka i predizrađene izolacije. Materijal kućišta od sivog lijeva GG- 25, gornji dio, prigušni stožac sjedišta i vreteno od AMETAL,brtva sjedišta od EPDM prstena, ručno kolo od poliamida, vijci gornjeg dijela od kromiranog čelika, predizradena izolacija od poliuretana koji ne sadrži freone zaštićena s PVC folijom za temperature radnog medija od 5- 120 °C. Površina je obrađena epoksidnim lakom. Uz ventil dobaviti  protuprirubnice, brtve i vijke, podloške, matice. Stavka uključuje podešavanje istih sa putnim troškovima.</t>
  </si>
  <si>
    <t>Tip kao:STAF</t>
  </si>
  <si>
    <t>Proizvod kao:TA HYDRONICS, Švedska</t>
  </si>
  <si>
    <t>NO80</t>
  </si>
  <si>
    <t xml:space="preserve">Leptirasta zaklopka za ugradnju između protuprirubnica. Uz leptiraste zaklopke dobaviti protuprirubnice, brtve i vijke, podloške, matice.
Priključak:
</t>
  </si>
  <si>
    <t xml:space="preserve">Okrugli manometar s pipalom odozada, 100, 
uključivo manometarska slavina, dimenzije R ½“, NP 6
mjernog područja:
</t>
  </si>
  <si>
    <t>0-6 bar</t>
  </si>
  <si>
    <t>0-120°C</t>
  </si>
  <si>
    <t xml:space="preserve">Okrugli bimetalni termometar, ø100, s pipalom odozada, mjernog područja:
</t>
  </si>
  <si>
    <t xml:space="preserve">Sigurnosni ventil s oprugom i navojnim priključkom, za montažu u krugu hladne vode.
Ventil je baždaren na tlak otvaranja od 6 bar, 
dimenzije:
</t>
  </si>
  <si>
    <t>NO25, NP6</t>
  </si>
  <si>
    <t>Bešavna čelična cijev prema DIN 2448 kvalitete Č.1212, uključivo fitinzi, dimenzije:</t>
  </si>
  <si>
    <t>Odzračni lonac, sadržaja V=2l, izrađen iz cijevi DN125, sa dva cijevna priključka ø1/2", dužine 3m i ugrađenom navojnom slavinom R1/2".</t>
  </si>
  <si>
    <t>PROJEKTANT:</t>
  </si>
  <si>
    <t>Jedinična cijena</t>
  </si>
  <si>
    <t>Jedin. mjera</t>
  </si>
  <si>
    <t>UKUPNO:</t>
  </si>
  <si>
    <t>SVEUKUPNO:</t>
  </si>
  <si>
    <t>Redni broj</t>
  </si>
  <si>
    <t>TROŠKOVNIK</t>
  </si>
  <si>
    <t>T.D.:</t>
  </si>
  <si>
    <t>PROJEKTANT SURADNIK:</t>
  </si>
  <si>
    <t xml:space="preserve">DIREKTOR: </t>
  </si>
  <si>
    <t xml:space="preserve"> Faza:    TROŠKOVNIK</t>
  </si>
  <si>
    <t>1.</t>
  </si>
  <si>
    <t>2.</t>
  </si>
  <si>
    <t>3.</t>
  </si>
  <si>
    <t>4.</t>
  </si>
  <si>
    <t>5.</t>
  </si>
  <si>
    <t>6.</t>
  </si>
  <si>
    <t>Opis materijala i radova</t>
  </si>
  <si>
    <t>Količina</t>
  </si>
  <si>
    <t>Ukupno</t>
  </si>
  <si>
    <t>kom</t>
  </si>
  <si>
    <t>kpl.</t>
  </si>
  <si>
    <t>m</t>
  </si>
  <si>
    <t>REKAPITULACIJA</t>
  </si>
  <si>
    <t>PDV (25%):</t>
  </si>
  <si>
    <t>1</t>
  </si>
  <si>
    <t>TIHOMIR RENGEL, dipl.ing.stroj.</t>
  </si>
  <si>
    <t>DAMIR PRODAN-ABRAMOVIĆ, dipl.ing.stroj.</t>
  </si>
  <si>
    <t>STROJARSKI PROJEKT</t>
  </si>
  <si>
    <t xml:space="preserve"> Projekt: STROJARSKI</t>
  </si>
  <si>
    <t xml:space="preserve">                                               DHT PROJEKT d.o.o.</t>
  </si>
  <si>
    <t xml:space="preserve">                                               Trg senjskih uskoka 1, HR-10020 Zagreb</t>
  </si>
  <si>
    <t xml:space="preserve">                                               T: +385 (0)1 653 62 17,  M: +385 (0)98 472 570</t>
  </si>
  <si>
    <r>
      <t xml:space="preserve">                                               F: +385 (0)1 652 89 22,  E: tihomir.rengel</t>
    </r>
    <r>
      <rPr>
        <u val="single"/>
        <sz val="7"/>
        <rFont val="Arial"/>
        <family val="2"/>
      </rPr>
      <t>@dhtprojekt.hr</t>
    </r>
    <r>
      <rPr>
        <sz val="7"/>
        <rFont val="Arial"/>
        <family val="2"/>
      </rPr>
      <t xml:space="preserve"> </t>
    </r>
  </si>
  <si>
    <r>
      <t xml:space="preserve">                                               F: +385 (0)1 652 89 22, E: tihomir.rengel</t>
    </r>
    <r>
      <rPr>
        <u val="single"/>
        <sz val="7"/>
        <rFont val="Arial"/>
        <family val="2"/>
      </rPr>
      <t>@dhtprojekt.hr</t>
    </r>
    <r>
      <rPr>
        <sz val="7"/>
        <rFont val="Arial"/>
        <family val="2"/>
      </rPr>
      <t xml:space="preserve"> </t>
    </r>
  </si>
  <si>
    <t>6.1.</t>
  </si>
  <si>
    <t xml:space="preserve">RADOVI RUŠENJA I DEMONTAŽE </t>
  </si>
  <si>
    <t>kpl</t>
  </si>
  <si>
    <t>7.</t>
  </si>
  <si>
    <t>8.</t>
  </si>
  <si>
    <t>9.</t>
  </si>
  <si>
    <t>10.</t>
  </si>
  <si>
    <t>11.</t>
  </si>
  <si>
    <t>12.</t>
  </si>
  <si>
    <t>13.</t>
  </si>
  <si>
    <t>14.</t>
  </si>
  <si>
    <t>15.</t>
  </si>
  <si>
    <t>6.2.</t>
  </si>
  <si>
    <t>SUSTAV PRIPREME OGRIJEVNOG MEDIJA</t>
  </si>
  <si>
    <r>
      <t>NAPOMENA:</t>
    </r>
    <r>
      <rPr>
        <sz val="9"/>
        <color indexed="8"/>
        <rFont val="Arial"/>
        <family val="2"/>
      </rPr>
      <t xml:space="preserve">
Stvarne količine trebaju biti iskazane u građevinskoj knjizi i ovjerene od strane nadzornog inženjera.
</t>
    </r>
  </si>
  <si>
    <t>Pražnjenje vode u sustavu grijanja sa svim pripremnim i završnim radovima.</t>
  </si>
  <si>
    <t>ili jednakovrijedan</t>
  </si>
  <si>
    <r>
      <t xml:space="preserve">ili jednakovrijedan </t>
    </r>
    <r>
      <rPr>
        <u val="single"/>
        <sz val="9"/>
        <rFont val="Arial"/>
        <family val="2"/>
      </rPr>
      <t xml:space="preserve">                                                  </t>
    </r>
  </si>
  <si>
    <t>9</t>
  </si>
  <si>
    <t>13</t>
  </si>
  <si>
    <t>Zaštita od niske razine vode, tijelo od nodularnog grafitnog lijeva, pocinčano,
zaštita izvora topline i instalacije od pregrijavanja u slučaju nedostatka vode,
memorija isključenog položaja, prekretni kontakt za signalizaciju, sustavi za
grijanje; vertikalna instalacija, 2 zavarena spoja;
montaža prema EN 12828, SWKI 93-1, komponente atestirane po TÜV-HWB-96;
Maksimalno dozvoljeni tlak PS 10 bara
Minimalno dozvoljeni tlak PSmin 0 bara
Maksimalno dozvoljena temperatura 
TS 120 °C
Minimalno dozvoljena temperatura
TSmin -10 °C
Napon U 250 V
Električna struja I 10 A
Visina H 370 mm, Duljina L 195 mm
Težina praznog uređaja G 3.3 kg
Tip kao: WMS 933.1</t>
  </si>
  <si>
    <t>Proizvod kao: PNEUMATEX</t>
  </si>
  <si>
    <t>Graničnik maksimalnog tlaka 0,5-6 bar</t>
  </si>
  <si>
    <t>Graničnik minimalnog tlaka.</t>
  </si>
  <si>
    <t>16.</t>
  </si>
  <si>
    <t>Tip kao: -</t>
  </si>
  <si>
    <t>Projektantski nadzor nad izvođenjem, te sudjelovanje projektanta pri tehničkom pregledu i primopredaji postrojenja.
U iznosu dva (2) % od ukupnog iznosa troškova radova.</t>
  </si>
  <si>
    <t>11</t>
  </si>
  <si>
    <t>12</t>
  </si>
  <si>
    <t>17.</t>
  </si>
  <si>
    <t>Funkcionalno ispitivanje i izdavanje odgovarajućih protokola i atesta, potrebnih za dobivanje uporabne dozvole.</t>
  </si>
  <si>
    <t>Pregled strojarskog dijela instalacije u smislu odredba “Zakona o zaštiti na radu” i sastavljanje izvještaja o pregledu kompletne instalacije kotlovnice.</t>
  </si>
  <si>
    <t>Uvjerenje o ispitanosti i podešenosti mjerno regulacijske opreme i uređaja u kotlovnici.</t>
  </si>
  <si>
    <t>Odvoz na gradski deponij otpada za vrijeme
izvođenja radova i nakon završnog čišćenja, 
udaljenosti do 15 km, sukladno važećem zakonu i pravilnicima (Zakon o održivom gospodarenju otpadom, NN 94/13).</t>
  </si>
  <si>
    <t>30.</t>
  </si>
  <si>
    <t>31.</t>
  </si>
  <si>
    <t>21.</t>
  </si>
  <si>
    <t xml:space="preserve"> T.D.:      13/15</t>
  </si>
  <si>
    <r>
      <t>INVESTITOR:</t>
    </r>
    <r>
      <rPr>
        <b/>
        <sz val="11"/>
        <rFont val="Arial"/>
        <family val="2"/>
      </rPr>
      <t xml:space="preserve">    GRAD IVANIĆ GRAD,</t>
    </r>
  </si>
  <si>
    <t xml:space="preserve">                          Park hrvatskih branitelja 1, Ivanić Grad</t>
  </si>
  <si>
    <t xml:space="preserve">           13/15</t>
  </si>
  <si>
    <t>ZAGREB, veljača 2015.</t>
  </si>
  <si>
    <r>
      <t>GRAĐEVINA:</t>
    </r>
    <r>
      <rPr>
        <b/>
        <sz val="11"/>
        <rFont val="Arial"/>
        <family val="2"/>
      </rPr>
      <t xml:space="preserve">    DJEČJI VRTIĆ IVANIĆ GRAD</t>
    </r>
  </si>
  <si>
    <t xml:space="preserve">                 PODRUŽNICA ŽERAVINEC</t>
  </si>
  <si>
    <t xml:space="preserve">                 M. Trnine bb, Ivanić Grad</t>
  </si>
  <si>
    <t xml:space="preserve">                 k.č.br. 1238, k.o. Ivanić Grad</t>
  </si>
  <si>
    <t>(MODERNIZACIJA KOTLOVNICE U</t>
  </si>
  <si>
    <t>DJEČJEM VRTIĆU IVANIĆ GRAD</t>
  </si>
  <si>
    <t>Proizvod kao: Viessmann</t>
  </si>
  <si>
    <t>Auto dizalica, visine dizanja 20 m, za pomoć pri montaži kondenzacijskog kotla.</t>
  </si>
  <si>
    <t>Nalijegajući osjetnik topline za nadzor i vođenje
akumulatora topline U isporuci se nalazi mjeden tuljac 1/2" VN za priključak na akumulator.</t>
  </si>
  <si>
    <t>3</t>
  </si>
  <si>
    <t>4</t>
  </si>
  <si>
    <t>5</t>
  </si>
  <si>
    <t>6</t>
  </si>
  <si>
    <t>Plinski kondenzacijski modularni kotao za vanjsku ugradnju  
Nazivni toplinski učin uređaja:
2 x 100 kW
50/30 °C 20 – 200 kW 
80/60 °C 18,1 – 182 kW.
Opseg isporuke uređaja:
Vitodens 200-W tip B2HA s regulacijom 
Vitotronic 100 HC1B
Priključni set s cirkulacijskom crpkom
Sabirnik polaznog i povratnog voda
Kućište modula od čelika, obloženo epoksidnom  bojom, dimenzije modula:
Visina: 1950 mm
Širina: 1330 mm
Dubina: 650 mm
Tip kao: Vitomodul 210E.M.
Proizvod kao: Viessmann</t>
  </si>
  <si>
    <t xml:space="preserve">Pločasti izmjenjivač topline, jednoprolazni sa priključcima PN16, G2.
Izmjenjivač je za rad sa mješavinom voda-glikol, slijedećih karakteristika:
Kapacitet               [ kW ]          200
                               Topla strana    Hladna strana
Protok[ kg/h ]                 9696,9     8599,2
Temperatura ulaz[ C ]  80            55
Temperatura izlaz[ C ]  60            75
LMTD[ K ]1
Pad pritiska[ kPa ]        15,7        11,4
FIZICKE DIMENZIJE
Broj  / elem:                      70        70
Zapremina vode[ L ]     5,44        5,6
     [ bar ]                            25         25
     [ C ]                               180      180
Ukupna povrsina[ m^2 ]        6,8
Ukupna tezina[ kg ]                 25
TEHNIČKE KARAKTERISTIKE
%                                             -       -
Toplinski Kapacitet
    [ kJ/kg-K ]                3,712      4,182
Gustoća  [ kg/m^3 ]    1023      981
Viskozitet  [ mPa-s ]      0,9       0,4
Toplinska provodljivost
    [ W/m-K ]                  0,460      0,655
VANJSKE DIMENZIJE[ mm ]A = 613;  B = 186;  C = 519;  D = 92;  E = 133,5; F = 52
Tip kao:   XB59M-1-70_2_25_A_G2 sv
Proizvod kao: Danfoss </t>
  </si>
  <si>
    <t>7</t>
  </si>
  <si>
    <t>8</t>
  </si>
  <si>
    <t>Cirkulacijska pumpa, frekventno regulirana, za ugradnju u cjevovod, za cirkulaciju medija u krugu sekundara prirubnička, zajedno s pripadnim protuprirubnicama i brtvama, za rad sa smjesom glikol-voda u omjeru 40%. Elektromotor je termički zaštićen.
Karakteristike pumpe:
-ulazna snaga (P):  35...900 W
-frekvencija struje:   50 Hz
-nazivni napon:   1x230 V
-nazivna struja:   0,28...3,9 A
Proizvod kao:  GRUNDFOS, Danska
Tip kao: MAGNA 3 65-120 F</t>
  </si>
  <si>
    <t>NO100</t>
  </si>
  <si>
    <t>PODRUŽNICA ŽERAVINEC</t>
  </si>
  <si>
    <t>PLINSKA INSTALACIJA</t>
  </si>
  <si>
    <t xml:space="preserve">Isporučitelj navedene opreme duzan je provjeriti i u pisanom obliku potvrditi navedene tehničke karakteristike i specificirane elemente, te obavezno izvršiti ovjeru istih kod projektanta prije njihove definitivne narudžbe.
Obaveza ponuditelja je da prije predaje ponude obiđe objekat uz prisustvo investitora, kako bi se upoznao sa problematikom oko izvođenja radova kao što su uvjeti za izvođenje, dostava materijala i opreme, demontaža i odvoz postojećeg materijala i opreme, način na koji će funkcionirati građevina tijekom radova itd.
Troškovnikom su obuhvaćeni potrebni građevinski radovi za ugradnju sustava termotehničkih instalacija (proboji za cijevi i šlicanja u zidu za postavljanje cijevi, i sl.).
Količina izvršenih radova ustanovit će se izmjerom na licu mjesta.
Eventualni višak radova ili višak ugrađene opreme u odnosu na količine predviđene ugovornom specifikacijom mogu se isključivo naplatiti prema jediničnim cijenama iz ponudbene specifikacije uz ugovor o građenju.
Sav materijal, opremu i uređaje kod dopreme na gradilište, a prije 
ugradnje, izvođač je dužan upisati u dnevnik građenja, te nadzornom
inženjeru dostaviti hrvatske ateste i uvjerenja o kvaliteti, kao i jamstvene
listove i tehničku dokumentaciju sa podacima o uređajima i opremi. 
Bez istog materijali, oprema i uređaji ne smiju biti ugrađeni.
Radovi će se izvoditi u dogovoru sa investitorom, na način kako bi se osigurao kontinuitet u radu svih funkcija dječjeg vrtića, stoga je potrebno predvidjeti sve predradnje prije početka bilo kakvih radova.
</t>
  </si>
  <si>
    <t>Demontaža postojećeg mjerenog dijela plinske instalacije u zemlji, duljin cca 15m, NO40, čelik.</t>
  </si>
  <si>
    <t>Etile-glikol, otopina.</t>
  </si>
  <si>
    <t>l</t>
  </si>
  <si>
    <t xml:space="preserve">jednakovrijedan </t>
  </si>
  <si>
    <t>Montaža naprijed specificirane opreme do potpune pogonske gotovosti (u stavku montaže potrebno je uključiti montažu elemenata automatske regulacije, i to uranjajuće osjetnike temperature, uranjajuće termostate, troputni ventili prema shemi), uključivo topla i hladna proba, te probni pogon u trajanju od 24 sata.
Troškovi energije i vode nisu uključeni.</t>
  </si>
  <si>
    <t>25.</t>
  </si>
  <si>
    <t>26.</t>
  </si>
  <si>
    <t>27.</t>
  </si>
  <si>
    <t>28.</t>
  </si>
  <si>
    <t>29.</t>
  </si>
  <si>
    <t>Protokol o ispitivanju kvalitete instalacija i uređaja sa pregledom strojarske instalacije i izdavanje izvještaja o pregledu:</t>
  </si>
  <si>
    <t>Izrada i isporuka strojarskog izvedenog stanja u dva primjerka.
U iznosu od (2) % od ukupnog iznosa troškova radova.</t>
  </si>
  <si>
    <t>Čelična bešavna cijev NO40, od Č.1212 prema HRN C.B5.221 i HRN C.B5.021.</t>
  </si>
  <si>
    <t>Čelična bešavna cijev NO25, od Č.1212 prema HRN C.B5.221 i HRN C.B5.021.</t>
  </si>
  <si>
    <t>Zaštitna čelična cijev, dimenzija NO65 x 2 (m), za plinsku cijev NO40 za uvod u prostor za smještaj glavnog zapornog organa, s bušenjem, sanacijom prodora i brtvljenja.</t>
  </si>
  <si>
    <t>Zaštitna čelična cijev, dimenzija NO40 x 2 (m), za plinsku cijev NO25 za uvod u prostor PMRS-a, s bušenjem, sanacijom prodora i brtvljenja.</t>
  </si>
  <si>
    <t>Zaštita čeličnog dijela priključka F.O. (premaz temeljnom bojom).</t>
  </si>
  <si>
    <t xml:space="preserve">Cijev, PEHD 100 SDR-11 (ISO S5), prema EN 1555-2, dimenzija d50. </t>
  </si>
  <si>
    <t>Elektrospojnica, PE 100 SDR-11 (ISO S5), dimenzija d50.</t>
  </si>
  <si>
    <t>Prijelazni komad PE/ČE, dimenzija d50/NO40.</t>
  </si>
  <si>
    <t>Mehaničko čišćenje cijevi i profila od hrđe, uz dva premaza temeljnom bojom.</t>
  </si>
  <si>
    <t>Premaz cijevi lak bojom za označavanje plinske instalacije (žuta).</t>
  </si>
  <si>
    <t>Izolacijski komad prije zapora, dimenzija NO 40.</t>
  </si>
  <si>
    <t>Zaporni ventili, NO 40, prirubnički, zajedno sa protuprirubnicama, brtvama, vijcima, maticama i podloškama.</t>
  </si>
  <si>
    <t>Čelično koljeno 90, dimenzija NO 40.</t>
  </si>
  <si>
    <t>Signalna traka sa žicom.</t>
  </si>
  <si>
    <t>Traka za označavanje.</t>
  </si>
  <si>
    <t>m3</t>
  </si>
  <si>
    <t>Mješoviti iskop zemlje i zasijecanje u beton i asfalt (strojno-ručno) za rov u koji će se polagati plinovod i utovar u kamion. Iskop je predviđen s pravilnim vertikalnim zasjecanjem stranica. Dubine iskopa su do 1,10 m, širine do 0,6 m, a smjer je definiran prema nacrtu dispozicije plinovoda. U jediničnu cijenu je uključeno i izbacivanje zemlje uslijed urušavanja. U dogovoru s izvoditeljem monterskih radova potrebno je izvesti proširene iskope na mjestima spoja cijevi u samom rovu i na lomovima trase (obuhvaćeno zasebnom stavkom). Iskop u zoni instalacija, kao i iskop u neposrednoj blizini temelja građevina izvoditi uz poseban oprez, ručno, jer sve štete nastale prilikom izvođenja radova idu na teret izvođača. Ako se prilikom iskopa otkriju instalacije za koje se nije znalo u trenutku projektiranja (el. kabeli, tt kabeli i sl.) treba obavijestiti vlasnika instalacije i s njim dogovoriti mjere zaštite i način prelaganja, odnosno izmještanja. Obračun po m3 stvarno iskopanog materijala.</t>
  </si>
  <si>
    <t>Ručni iskop proširenja na trasi zbog spajanja cijevi u samom rovu i na lomovima trase i utovar u kamion. Iskop je predviđen 30 cm širi od iskopa za plinovodni kanal i dublji 30 cm od dubine iskopa rova. Stavkom je obuhvaćena samo razlika iskopa na mjestu proširenja. Obračun po m3 stvarno iskopanog materijala.</t>
  </si>
  <si>
    <t>18.</t>
  </si>
  <si>
    <t>19.</t>
  </si>
  <si>
    <t>Planiranje dna rova (nivelete), ručno, sa točnošću  2 cm prema projektiranoj visini. Obračun se vrši po m2 isplaniranog rova.</t>
  </si>
  <si>
    <t>20.</t>
  </si>
  <si>
    <t>Trokratno čišćenje iskopanog dna rova od zemljanog i drugog materijala. Čišćenje se obavlja prije polaganja pješčane posteljice, plinske cijevi i prije zatrpavanja plinske cijevi pijeskom.</t>
  </si>
  <si>
    <t>Nabava, prijevoz i ugradnja pijeska, granulacije 0-3 mm, uz polijevanje pijeska vodom. Pijesak se ugrađuje kao posteljica na isplanirano dno rova ispod cijevi u sloju debljine 10 cm. Obračun se vrši po m3 nabavljenog, dovezenog i ugrađenog pijeska u rov kanala.</t>
  </si>
  <si>
    <t>22.</t>
  </si>
  <si>
    <t>Zatrpavanje rova nakon polaganja plinovoda slojem pijeska granulacije 0-3 mm, debljine sloja 10 cm iznad cijevi. Zatrpavanje se vrši ručno prema navedenoj visini, uz polijevanje pijeska vodom. Pijesak je potrebno nabiti gaženjem između cijevi kako se ne bi oštetila izolacija cijevi. Nabijeni pijesak mora biti kompaktan, te polaganje signalne trake sa žicom. Obračun se vrši po m3 nabavljenog, dovezenog i ugrađenog pijeska u rov kanala.</t>
  </si>
  <si>
    <t>23.</t>
  </si>
  <si>
    <t>Nabava, prijevoz i ugradnja šljunka prirodne granulacije nakon polaganja toplovoda i pijeska, sa nabijanjem materijala u slojevima od 30 cm do potpune zbijenosti, te polaganje trake za označavanje na visini 0,4 m od gornjeg ruba cijevi. Obračun se vrši po m3 nabavljenog, dovezenog i ugrađenog šljunka u rov kanala.</t>
  </si>
  <si>
    <t>24.</t>
  </si>
  <si>
    <t>Utovar i odvoz kamionima na gradsku planirku materijala iz iskopa. U stavci je uključen odvoz na udaljenost do 10 km sa strojnim utovarom, istovarom, potrebnim planiranjem planirke i naknadom deponiranja.</t>
  </si>
  <si>
    <t>Čišćenje gradilišta nakon završetka svih radova na polaganju plinovoda, a sastoji se u skupljanju i odvozu sveg otpadnog materijala. Predviđeno je čišćenje pojasa širine 3 m.</t>
  </si>
  <si>
    <t>Geodetsko snimanje izvedenog stanja
plinske instalacije.</t>
  </si>
  <si>
    <t>Spajanje plinskog kondenzacijskog aparata 
toplinskog učina 43 kW na plinsku instalaciju
od strane ovlaštenog servisera, uz izdavanje 
protokola o spajanju i ispitivanju.</t>
  </si>
  <si>
    <t>Sitni potrošni materijal (koljena, konzole, 
kudelja, kisik, plin za varenje, i sl.).</t>
  </si>
  <si>
    <t>Montaža naprijed specificirane opreme.</t>
  </si>
  <si>
    <t>Pokusni rad postrojenja s dovođenjem 
postrojenja u radno stanje u trajanju od 
15 dana.</t>
  </si>
  <si>
    <t>Nabava, prijevoz i ugradnja asfalta. Obračun se vrši po m3 nabavljenog, dovezenog i ugrađenog asfalta za poravnanje sa okolnim asfaltom, a u svrhu ispune završne površine kanala.</t>
  </si>
  <si>
    <t>Nabava, prijevoz i ugradnja betona. Obračun se vrši po m3 nabavljenog, dovezenog i ugrađenog betona a u svrhu ispune prpreme podloge za asfaltiranje završne površine kanala i za popravak betonskog temelja PMRS-a.</t>
  </si>
  <si>
    <t>32.</t>
  </si>
  <si>
    <r>
      <t>NAPOMENA:</t>
    </r>
    <r>
      <rPr>
        <sz val="9"/>
        <color indexed="8"/>
        <rFont val="Arial"/>
        <family val="2"/>
      </rPr>
      <t xml:space="preserve">
Stvarne količine trebaju biti iskazane u građevinskoj knjizi i ovjerene od strane nadzornog inženjera.</t>
    </r>
  </si>
  <si>
    <t xml:space="preserve"> Z.O.P.:  13/15</t>
  </si>
  <si>
    <t xml:space="preserve">Demontaža automatske regulacije (osjetnici topline i regulacijski ventil), konzole, rozete, prirubnice i sl. </t>
  </si>
  <si>
    <t>Zatvaranje i pražnjenje plina iz PMRS-a (zatvaranje ventila na ulasku u PMRS i pražnjenje plina iz dijela instalacije iza tog ventila  - prema građevini) - privremeno umrtvljenje plinske instalacije.</t>
  </si>
  <si>
    <t>Automatski odzračni ventil, separator plina i nečistoća, za horizontalnu instalaciju, tangencijalna dinamika odvajanja. Ventil je u verziji Dirt za taložne čestice sa magnetskim djelovanjem, sa suhim magneskim uloškom dimenzije:
Tip kao: ZIO 100 F</t>
  </si>
  <si>
    <t xml:space="preserve">Plinomjer G16 sa korektorom temperature
 </t>
  </si>
  <si>
    <t>Puštanje u rad glavne opreme (kotao, ventil za hidraulički balans, pumpa) s puštanjem u probni pogon od strane ovlaštenog servisera i 
davanje garancije.</t>
  </si>
  <si>
    <t>Pokusni pogon postrojenja s  dovođenjem 
postrojenja u radno stanje u trajanju od 48 sati.</t>
  </si>
  <si>
    <t>10</t>
  </si>
  <si>
    <t>14</t>
  </si>
  <si>
    <t>STROJARSTVO</t>
  </si>
  <si>
    <t>1. TROŠKOVNIK STROJARSTVA</t>
  </si>
  <si>
    <t>ELEKTROINSTALACIJE I PLINODOJAVA</t>
  </si>
  <si>
    <t>2. TROŠKOVNIK ELEKTROINSTALACIJA  I PLINODOJAVE</t>
  </si>
  <si>
    <t>PRIKLJUČAK NA NNM</t>
  </si>
  <si>
    <t>R.br.</t>
  </si>
  <si>
    <t>Opis</t>
  </si>
  <si>
    <t>J.mj.</t>
  </si>
  <si>
    <t>Cijena</t>
  </si>
  <si>
    <t>Iznos</t>
  </si>
  <si>
    <t>Otpajanje postojećeg priključnog kabela kotlovnice u postojećem razvodnom ormaru kotlovnice, te uvlačenje u novi razvodni ormar GROK i spajanje</t>
  </si>
  <si>
    <t>kompl</t>
  </si>
  <si>
    <t>Dobava  , postavljanje i spajanje kabela PP00Y 5 x 16 mm2 od GROK do ROK</t>
  </si>
  <si>
    <t>Dobava i postavljanje plastičnih kanalica 40x40 mm</t>
  </si>
  <si>
    <t xml:space="preserve"> </t>
  </si>
  <si>
    <t>RAZVODNI ORMARI</t>
  </si>
  <si>
    <t>RK</t>
  </si>
  <si>
    <t>Kol.</t>
  </si>
  <si>
    <t>Dobava, ugradnja    i spajanje razvodnog ormara   GROK, nadgradni plastični, dvoredni, u zaštiti IP65, sa slijedećom opremom:</t>
  </si>
  <si>
    <t>1,00</t>
  </si>
  <si>
    <t>Automatski osigurač B 10 A</t>
  </si>
  <si>
    <t>Automatski osigurač C63 A/3</t>
  </si>
  <si>
    <t>Automatska sklopka s daljinskim isklopnikom 100A</t>
  </si>
  <si>
    <t>Kom</t>
  </si>
  <si>
    <t>redne stezaljke, ožičenje i sitni materijal, uvodnice, te oznake , shema i ispitni list</t>
  </si>
  <si>
    <t>Uređenje postojećeg razvodnog ormara ROK, čišćenje, pritezanje vijaka, označavanje</t>
  </si>
  <si>
    <t>Dobava i ugradnja automatskog osigurača C16A</t>
  </si>
  <si>
    <t>UKUPNO RAZVODNI ORMARI:</t>
  </si>
  <si>
    <t>ELEKTRIČNA INSTALACIJA</t>
  </si>
  <si>
    <t xml:space="preserve">Dobava, polaganje i spajanje vodiča P/F 16 mm2, zeleno-žuti za izjednačenje  potencijala, sa svim spojnim materijalom,  </t>
  </si>
  <si>
    <t>Dobava i postavljanje cijevi PNT 20 mm, sa nosačima, komplet postavljeno</t>
  </si>
  <si>
    <t>Dobava, postavljanje i spajanje kabela NHXH E30 3x1,5mm2 mm2   za JPR tipkala</t>
  </si>
  <si>
    <t xml:space="preserve">Dobava, postavljanje i spajanje kabela PP00Y 3x2,5 mm2    </t>
  </si>
  <si>
    <t>Dobava, postavljanje i spajanje tipkala JPR, u zaštiti IP65</t>
  </si>
  <si>
    <t>PLINODOJAVA</t>
  </si>
  <si>
    <t>Dobava, postavljanje , spajanje i programiranje plinodojavne centrale kao: AS-333/2 predviđena je za prihvat dvije sonde</t>
  </si>
  <si>
    <t>Dobava, postavljanje i spajanje detektora plina za centralu AS-333, za zemni plin, u protueksplozijskoj izvedbi II 2G Ex ia II B T4</t>
  </si>
  <si>
    <t>Dobava, postavljanje i spajanje razvodne kutije u protuekspozijskoj izvedbi Ex II AT3</t>
  </si>
  <si>
    <t>Dobava, postavljanje i spajanje vanjske sirene s bljeskalicom (SB) – 12 V DC 110 dB, koja pored zvučne signalizacije daje i svijetleći periodični bljesak, žute boje</t>
  </si>
  <si>
    <t xml:space="preserve">Dobava, postavljanje i spajanje kabela PP00Y 3x1,5 mm2    </t>
  </si>
  <si>
    <t>Protupožarno brtvljenje kabela koji prolaze između 2 požarna sektora, masom Promafoam- C</t>
  </si>
  <si>
    <t>ZAŠTITA OD MUNJE</t>
  </si>
  <si>
    <t>Dobava,  postavljanje i spajanje pocinčane željezne trake 30x4 mm od postojećeg uzemljivača do novog kotla, sa uporabom križnih spojnica 60x60 mm</t>
  </si>
  <si>
    <t>Antikorozivna zaštita spojeva uporabom korocink boje na vanjskim spojevima i bitumena u betonu</t>
  </si>
  <si>
    <t>ELEKTRIČNA ISPITIVANJA I MJERENJA</t>
  </si>
  <si>
    <t>Vizualni pregled električnih instalacija</t>
  </si>
  <si>
    <t>Funkcionalno ispitivanje električnih instalacija</t>
  </si>
  <si>
    <t xml:space="preserve">Ispitivanje zaštite od indirektnog dodira dijelova pod naponom </t>
  </si>
  <si>
    <t>Mjerenje električkog otpora izolacije</t>
  </si>
  <si>
    <t>Mjerenje otpora zaštitnog uzemljenja</t>
  </si>
  <si>
    <t>Ispitivanje vodiča za izjednačenje potencijala i neprekinutost zaštitnih vodiča</t>
  </si>
  <si>
    <t>Ispitivanje sustava plinodetekcije</t>
  </si>
  <si>
    <t>Ispitivanje tipkala JPR</t>
  </si>
  <si>
    <t>Izrada projekta izvedenog stanja</t>
  </si>
  <si>
    <t>REKAPITULACIJA ELEKTROINSTALACIJA I PLINODOJAVE</t>
  </si>
  <si>
    <t>PDV</t>
  </si>
  <si>
    <t>%</t>
  </si>
  <si>
    <t>UKUPNO STROJARSTVO, ELEKTROINSTALACIJE I PLINODOJAVA</t>
  </si>
</sst>
</file>

<file path=xl/styles.xml><?xml version="1.0" encoding="utf-8"?>
<styleSheet xmlns="http://schemas.openxmlformats.org/spreadsheetml/2006/main">
  <numFmts count="5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kn&quot;\ #,##0;\-&quot;kn&quot;\ #,##0"/>
    <numFmt numFmtId="181" formatCode="&quot;kn&quot;\ #,##0;[Red]\-&quot;kn&quot;\ #,##0"/>
    <numFmt numFmtId="182" formatCode="&quot;kn&quot;\ #,##0.00;\-&quot;kn&quot;\ #,##0.00"/>
    <numFmt numFmtId="183" formatCode="&quot;kn&quot;\ #,##0.00;[Red]\-&quot;kn&quot;\ #,##0.00"/>
    <numFmt numFmtId="184" formatCode="_-&quot;kn&quot;\ * #,##0_-;\-&quot;kn&quot;\ * #,##0_-;_-&quot;kn&quot;\ * &quot;-&quot;_-;_-@_-"/>
    <numFmt numFmtId="185" formatCode="_-* #,##0_-;\-* #,##0_-;_-* &quot;-&quot;_-;_-@_-"/>
    <numFmt numFmtId="186" formatCode="_-&quot;kn&quot;\ * #,##0.00_-;\-&quot;kn&quot;\ * #,##0.00_-;_-&quot;kn&quot;\ * &quot;-&quot;??_-;_-@_-"/>
    <numFmt numFmtId="187" formatCode="_-* #,##0.00_-;\-* #,##0.00_-;_-* &quot;-&quot;??_-;_-@_-"/>
    <numFmt numFmtId="188" formatCode="#,##0.00_ ;[Red]\-#,##0.00\ "/>
    <numFmt numFmtId="189" formatCode="&quot;Yes&quot;;&quot;Yes&quot;;&quot;No&quot;"/>
    <numFmt numFmtId="190" formatCode="&quot;True&quot;;&quot;True&quot;;&quot;False&quot;"/>
    <numFmt numFmtId="191" formatCode="&quot;On&quot;;&quot;On&quot;;&quot;Off&quot;"/>
    <numFmt numFmtId="192" formatCode="[$€-2]\ #,##0.00_);[Red]\([$€-2]\ #,##0.00\)"/>
    <numFmt numFmtId="193" formatCode="0.0"/>
    <numFmt numFmtId="194" formatCode="#,##0.00\ _k_n"/>
    <numFmt numFmtId="195" formatCode="#,##0.00;[Red]#,##0.00"/>
    <numFmt numFmtId="196" formatCode="0.0%"/>
    <numFmt numFmtId="197" formatCode="#,##0.00\ [$kn-41A];[Red]\-#,##0.00\ [$kn-41A]"/>
    <numFmt numFmtId="198" formatCode="#,##0.00\ &quot;kn&quot;"/>
    <numFmt numFmtId="199" formatCode="#,##0.00\ _K_n"/>
    <numFmt numFmtId="200" formatCode="&quot;H.&quot;@\."/>
    <numFmt numFmtId="201" formatCode="#,##0.000"/>
    <numFmt numFmtId="202" formatCode="#,##0.0"/>
    <numFmt numFmtId="203" formatCode="#,##0.000\ &quot;kn&quot;;[Red]\-#,##0.000\ &quot;kn&quot;"/>
    <numFmt numFmtId="204" formatCode="[$-41A]d\.\ mmmm\ yyyy"/>
    <numFmt numFmtId="205" formatCode="#,##0.00_ ;\-#,##0.00\ "/>
    <numFmt numFmtId="206" formatCode="@\."/>
  </numFmts>
  <fonts count="70">
    <font>
      <sz val="10"/>
      <name val="Arial"/>
      <family val="0"/>
    </font>
    <font>
      <u val="single"/>
      <sz val="10"/>
      <color indexed="12"/>
      <name val="Arial"/>
      <family val="2"/>
    </font>
    <font>
      <u val="single"/>
      <sz val="10"/>
      <color indexed="36"/>
      <name val="Arial"/>
      <family val="2"/>
    </font>
    <font>
      <sz val="10"/>
      <name val="Arial CE"/>
      <family val="0"/>
    </font>
    <font>
      <sz val="8"/>
      <name val="Arial"/>
      <family val="2"/>
    </font>
    <font>
      <sz val="10"/>
      <name val="Helv"/>
      <family val="0"/>
    </font>
    <font>
      <b/>
      <sz val="10"/>
      <name val="Arial"/>
      <family val="2"/>
    </font>
    <font>
      <sz val="9"/>
      <name val="Arial"/>
      <family val="2"/>
    </font>
    <font>
      <b/>
      <sz val="8"/>
      <name val="Arial"/>
      <family val="2"/>
    </font>
    <font>
      <b/>
      <sz val="14"/>
      <name val="Arial"/>
      <family val="2"/>
    </font>
    <font>
      <b/>
      <sz val="14"/>
      <color indexed="10"/>
      <name val="Arial"/>
      <family val="2"/>
    </font>
    <font>
      <sz val="14"/>
      <name val="Arial"/>
      <family val="2"/>
    </font>
    <font>
      <b/>
      <sz val="9"/>
      <name val="Arial"/>
      <family val="2"/>
    </font>
    <font>
      <sz val="7"/>
      <name val="Arial"/>
      <family val="2"/>
    </font>
    <font>
      <b/>
      <sz val="11"/>
      <name val="Arial"/>
      <family val="2"/>
    </font>
    <font>
      <sz val="11"/>
      <name val="Arial"/>
      <family val="2"/>
    </font>
    <font>
      <b/>
      <sz val="11"/>
      <color indexed="10"/>
      <name val="Arial"/>
      <family val="2"/>
    </font>
    <font>
      <b/>
      <sz val="16"/>
      <name val="Arial"/>
      <family val="2"/>
    </font>
    <font>
      <b/>
      <sz val="26"/>
      <name val="Arial"/>
      <family val="2"/>
    </font>
    <font>
      <b/>
      <sz val="26"/>
      <color indexed="10"/>
      <name val="Arial"/>
      <family val="2"/>
    </font>
    <font>
      <sz val="26"/>
      <name val="Arial"/>
      <family val="2"/>
    </font>
    <font>
      <sz val="11"/>
      <color indexed="10"/>
      <name val="Arial"/>
      <family val="2"/>
    </font>
    <font>
      <b/>
      <sz val="7"/>
      <name val="Arial"/>
      <family val="2"/>
    </font>
    <font>
      <sz val="9"/>
      <color indexed="8"/>
      <name val="Arial"/>
      <family val="2"/>
    </font>
    <font>
      <u val="single"/>
      <sz val="7"/>
      <name val="Arial"/>
      <family val="2"/>
    </font>
    <font>
      <b/>
      <sz val="9"/>
      <color indexed="8"/>
      <name val="Arial"/>
      <family val="2"/>
    </font>
    <font>
      <u val="single"/>
      <sz val="9"/>
      <name val="Arial"/>
      <family val="2"/>
    </font>
    <font>
      <sz val="10"/>
      <color indexed="8"/>
      <name val="Arial"/>
      <family val="2"/>
    </font>
    <font>
      <b/>
      <sz val="10"/>
      <color indexed="8"/>
      <name val="Arial"/>
      <family val="2"/>
    </font>
    <font>
      <b/>
      <u val="single"/>
      <sz val="10"/>
      <color indexed="8"/>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9"/>
      <color indexed="36"/>
      <name val="Arial"/>
      <family val="2"/>
    </font>
    <font>
      <sz val="9"/>
      <color indexed="36"/>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9"/>
      <color theme="7"/>
      <name val="Arial"/>
      <family val="2"/>
    </font>
    <font>
      <sz val="9"/>
      <color theme="7"/>
      <name val="Arial"/>
      <family val="2"/>
    </font>
    <font>
      <b/>
      <sz val="14"/>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solid">
        <fgColor theme="0"/>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double"/>
    </border>
    <border>
      <left>
        <color indexed="63"/>
      </left>
      <right style="double"/>
      <top>
        <color indexed="63"/>
      </top>
      <bottom style="double"/>
    </border>
    <border>
      <left style="thin"/>
      <right>
        <color indexed="63"/>
      </right>
      <top style="double"/>
      <bottom>
        <color indexed="63"/>
      </bottom>
    </border>
    <border>
      <left>
        <color indexed="63"/>
      </left>
      <right style="double"/>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0" fillId="19" borderId="1" applyNumberFormat="0" applyFont="0" applyAlignment="0" applyProtection="0"/>
    <xf numFmtId="0" fontId="52" fillId="20" borderId="0" applyNumberFormat="0" applyBorder="0" applyAlignment="0" applyProtection="0"/>
    <xf numFmtId="0" fontId="1" fillId="0" borderId="0" applyNumberFormat="0" applyFill="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3" fillId="27" borderId="2" applyNumberFormat="0" applyAlignment="0" applyProtection="0"/>
    <xf numFmtId="0" fontId="54" fillId="27" borderId="3" applyNumberFormat="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xf numFmtId="0" fontId="61" fillId="0" borderId="7" applyNumberFormat="0" applyFill="0" applyAlignment="0" applyProtection="0"/>
    <xf numFmtId="0" fontId="2" fillId="0" borderId="0" applyNumberFormat="0" applyFill="0" applyBorder="0" applyAlignment="0" applyProtection="0"/>
    <xf numFmtId="0" fontId="62" fillId="30" borderId="8" applyNumberFormat="0" applyAlignment="0" applyProtection="0"/>
    <xf numFmtId="0" fontId="5" fillId="0" borderId="0">
      <alignment/>
      <protection/>
    </xf>
    <xf numFmtId="0" fontId="63" fillId="0" borderId="0" applyNumberForma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5">
    <xf numFmtId="0" fontId="0" fillId="0" borderId="0" xfId="0" applyAlignment="1">
      <alignment/>
    </xf>
    <xf numFmtId="0" fontId="6" fillId="0" borderId="0" xfId="0" applyFont="1" applyAlignment="1">
      <alignment horizontal="center" vertical="top"/>
    </xf>
    <xf numFmtId="0" fontId="0" fillId="0" borderId="0" xfId="0" applyNumberFormat="1" applyFont="1" applyAlignment="1">
      <alignment horizontal="left" vertical="top" wrapText="1"/>
    </xf>
    <xf numFmtId="0" fontId="0" fillId="0" borderId="0" xfId="0" applyFont="1" applyAlignment="1">
      <alignment horizontal="center" vertical="top"/>
    </xf>
    <xf numFmtId="0" fontId="0" fillId="0" borderId="0" xfId="0" applyNumberFormat="1" applyFont="1" applyAlignment="1">
      <alignment horizontal="center" vertical="top"/>
    </xf>
    <xf numFmtId="4" fontId="0" fillId="0" borderId="0" xfId="0" applyNumberFormat="1" applyFont="1" applyAlignment="1">
      <alignment horizontal="right" vertical="top"/>
    </xf>
    <xf numFmtId="0" fontId="0" fillId="0" borderId="0" xfId="0" applyFont="1" applyAlignment="1">
      <alignment vertical="top"/>
    </xf>
    <xf numFmtId="0" fontId="6" fillId="0" borderId="0" xfId="0" applyFont="1" applyBorder="1" applyAlignment="1">
      <alignment horizontal="center" vertical="top"/>
    </xf>
    <xf numFmtId="0" fontId="6" fillId="0" borderId="10" xfId="0" applyFont="1" applyBorder="1" applyAlignment="1">
      <alignment horizontal="center" vertical="top"/>
    </xf>
    <xf numFmtId="0" fontId="6" fillId="0" borderId="11" xfId="0" applyFont="1" applyBorder="1" applyAlignment="1">
      <alignment horizontal="center" vertical="top"/>
    </xf>
    <xf numFmtId="0" fontId="6" fillId="0" borderId="12" xfId="0" applyFont="1" applyBorder="1" applyAlignment="1">
      <alignment horizontal="center" vertical="top"/>
    </xf>
    <xf numFmtId="0" fontId="9" fillId="0" borderId="0" xfId="0" applyFont="1" applyAlignment="1">
      <alignment horizontal="left" vertical="top"/>
    </xf>
    <xf numFmtId="0" fontId="10"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center"/>
    </xf>
    <xf numFmtId="0" fontId="11" fillId="0" borderId="0" xfId="0" applyFont="1" applyAlignment="1">
      <alignment/>
    </xf>
    <xf numFmtId="0" fontId="9" fillId="0" borderId="0" xfId="0" applyFont="1" applyAlignment="1">
      <alignment horizontal="center" vertical="top"/>
    </xf>
    <xf numFmtId="0" fontId="11" fillId="0" borderId="0" xfId="0" applyFont="1" applyFill="1" applyBorder="1" applyAlignment="1">
      <alignment vertical="top"/>
    </xf>
    <xf numFmtId="0" fontId="12" fillId="0" borderId="0" xfId="0" applyFont="1" applyAlignment="1">
      <alignment horizontal="center" vertical="top"/>
    </xf>
    <xf numFmtId="0" fontId="7" fillId="0" borderId="0" xfId="0" applyNumberFormat="1" applyFont="1" applyAlignment="1">
      <alignment horizontal="left" vertical="top" wrapText="1"/>
    </xf>
    <xf numFmtId="0" fontId="7" fillId="0" borderId="0" xfId="0" applyFont="1" applyAlignment="1">
      <alignment horizontal="center" vertical="top"/>
    </xf>
    <xf numFmtId="0" fontId="7" fillId="0" borderId="0" xfId="0" applyNumberFormat="1" applyFont="1" applyAlignment="1">
      <alignment horizontal="center" vertical="top"/>
    </xf>
    <xf numFmtId="4" fontId="7" fillId="0" borderId="0" xfId="0" applyNumberFormat="1" applyFont="1" applyAlignment="1">
      <alignment horizontal="right" vertical="top"/>
    </xf>
    <xf numFmtId="0" fontId="7" fillId="0" borderId="0" xfId="0" applyFont="1" applyAlignment="1">
      <alignment vertical="top"/>
    </xf>
    <xf numFmtId="0" fontId="7" fillId="0" borderId="0" xfId="0" applyFont="1" applyBorder="1" applyAlignment="1" applyProtection="1">
      <alignment horizontal="center"/>
      <protection/>
    </xf>
    <xf numFmtId="0" fontId="14" fillId="0" borderId="0" xfId="0" applyFont="1" applyAlignment="1">
      <alignment horizontal="left" vertical="top"/>
    </xf>
    <xf numFmtId="0" fontId="15" fillId="0" borderId="0" xfId="0" applyFont="1" applyAlignment="1">
      <alignment vertical="top"/>
    </xf>
    <xf numFmtId="0" fontId="14" fillId="0" borderId="0" xfId="0" applyFont="1" applyBorder="1" applyAlignment="1">
      <alignment horizontal="center" vertical="top"/>
    </xf>
    <xf numFmtId="0" fontId="4" fillId="0" borderId="0" xfId="0" applyNumberFormat="1" applyFont="1" applyBorder="1" applyAlignment="1">
      <alignment horizontal="left" vertical="top" wrapText="1"/>
    </xf>
    <xf numFmtId="0" fontId="4" fillId="0" borderId="0" xfId="0" applyFont="1" applyBorder="1" applyAlignment="1">
      <alignment vertical="top"/>
    </xf>
    <xf numFmtId="4" fontId="13" fillId="0" borderId="0" xfId="0" applyNumberFormat="1" applyFont="1" applyBorder="1" applyAlignment="1">
      <alignment horizontal="left" vertical="top"/>
    </xf>
    <xf numFmtId="0" fontId="13" fillId="0" borderId="0" xfId="0" applyFont="1" applyBorder="1" applyAlignment="1">
      <alignment vertical="top"/>
    </xf>
    <xf numFmtId="0" fontId="15" fillId="0" borderId="0" xfId="0" applyNumberFormat="1" applyFont="1" applyBorder="1" applyAlignment="1">
      <alignment horizontal="left" vertical="top" wrapText="1"/>
    </xf>
    <xf numFmtId="0" fontId="15" fillId="0" borderId="0" xfId="0" applyFont="1" applyBorder="1" applyAlignment="1">
      <alignment vertical="top"/>
    </xf>
    <xf numFmtId="4" fontId="15" fillId="0" borderId="0" xfId="0" applyNumberFormat="1" applyFont="1" applyBorder="1" applyAlignment="1">
      <alignment horizontal="left" vertical="top"/>
    </xf>
    <xf numFmtId="0" fontId="15" fillId="0" borderId="0" xfId="0" applyFont="1" applyAlignment="1">
      <alignment horizontal="left" vertical="top"/>
    </xf>
    <xf numFmtId="0" fontId="15" fillId="0" borderId="0" xfId="0" applyFont="1" applyFill="1" applyBorder="1" applyAlignment="1">
      <alignment vertical="top"/>
    </xf>
    <xf numFmtId="0" fontId="14" fillId="0" borderId="13" xfId="0" applyFont="1" applyBorder="1" applyAlignment="1">
      <alignment horizontal="left" vertical="top"/>
    </xf>
    <xf numFmtId="0" fontId="16" fillId="0" borderId="13"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center"/>
    </xf>
    <xf numFmtId="0" fontId="15" fillId="0" borderId="0" xfId="0" applyFont="1" applyAlignment="1">
      <alignment/>
    </xf>
    <xf numFmtId="0" fontId="14" fillId="0" borderId="0" xfId="0" applyFont="1" applyAlignment="1">
      <alignment horizontal="left" vertical="center" wrapText="1"/>
    </xf>
    <xf numFmtId="0" fontId="17" fillId="0" borderId="0" xfId="0" applyFont="1" applyAlignment="1">
      <alignment horizontal="left" vertical="center" wrapText="1"/>
    </xf>
    <xf numFmtId="0" fontId="16" fillId="0" borderId="0" xfId="0" applyFont="1" applyAlignment="1">
      <alignment horizontal="left" vertical="center" wrapText="1"/>
    </xf>
    <xf numFmtId="0" fontId="14" fillId="0" borderId="13" xfId="0" applyFont="1" applyBorder="1" applyAlignment="1">
      <alignment horizontal="center" vertical="top"/>
    </xf>
    <xf numFmtId="0" fontId="16" fillId="0" borderId="0" xfId="0" applyFont="1" applyBorder="1" applyAlignment="1">
      <alignment horizontal="left" vertical="center" wrapText="1"/>
    </xf>
    <xf numFmtId="0" fontId="18" fillId="0" borderId="0" xfId="0" applyFont="1" applyAlignment="1">
      <alignment horizontal="left" vertical="top"/>
    </xf>
    <xf numFmtId="0" fontId="19" fillId="0" borderId="0" xfId="0" applyFont="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horizontal="center"/>
    </xf>
    <xf numFmtId="0" fontId="20" fillId="0" borderId="0" xfId="0" applyFont="1" applyAlignment="1">
      <alignment/>
    </xf>
    <xf numFmtId="0" fontId="20" fillId="0" borderId="0" xfId="0" applyFont="1" applyFill="1" applyBorder="1" applyAlignment="1">
      <alignment vertical="top"/>
    </xf>
    <xf numFmtId="0" fontId="14" fillId="0" borderId="0" xfId="0" applyFont="1" applyAlignment="1">
      <alignment vertical="top"/>
    </xf>
    <xf numFmtId="0" fontId="21" fillId="0" borderId="0" xfId="0" applyFont="1" applyAlignment="1">
      <alignment horizontal="left" vertical="center" wrapText="1"/>
    </xf>
    <xf numFmtId="0" fontId="15" fillId="0" borderId="13" xfId="0" applyFont="1" applyBorder="1" applyAlignment="1">
      <alignment vertical="top"/>
    </xf>
    <xf numFmtId="0" fontId="21" fillId="0" borderId="13" xfId="0" applyFont="1" applyBorder="1" applyAlignment="1">
      <alignment horizontal="left" vertical="center" wrapText="1"/>
    </xf>
    <xf numFmtId="0" fontId="14" fillId="0" borderId="0" xfId="0" applyFont="1" applyFill="1" applyBorder="1" applyAlignment="1">
      <alignment vertical="top"/>
    </xf>
    <xf numFmtId="0" fontId="14" fillId="0" borderId="0" xfId="0" applyFont="1" applyAlignment="1">
      <alignment/>
    </xf>
    <xf numFmtId="4" fontId="7" fillId="0" borderId="0" xfId="0" applyNumberFormat="1" applyFont="1" applyAlignment="1" applyProtection="1">
      <alignment horizontal="right" vertical="top"/>
      <protection locked="0"/>
    </xf>
    <xf numFmtId="0" fontId="7" fillId="0" borderId="0" xfId="0" applyFont="1" applyAlignment="1" applyProtection="1">
      <alignment vertical="top"/>
      <protection locked="0"/>
    </xf>
    <xf numFmtId="0" fontId="0" fillId="0" borderId="0" xfId="0" applyFont="1" applyAlignment="1" applyProtection="1">
      <alignment vertical="top"/>
      <protection locked="0"/>
    </xf>
    <xf numFmtId="4" fontId="22" fillId="32" borderId="14" xfId="0" applyNumberFormat="1" applyFont="1" applyFill="1" applyBorder="1" applyAlignment="1" applyProtection="1">
      <alignment horizontal="center" vertical="center" wrapText="1"/>
      <protection locked="0"/>
    </xf>
    <xf numFmtId="0" fontId="4" fillId="0" borderId="0" xfId="0" applyFont="1" applyFill="1" applyAlignment="1" applyProtection="1">
      <alignment vertical="center"/>
      <protection locked="0"/>
    </xf>
    <xf numFmtId="4" fontId="7" fillId="0" borderId="15" xfId="0" applyNumberFormat="1" applyFont="1" applyBorder="1" applyAlignment="1" applyProtection="1">
      <alignment horizontal="right" vertical="top"/>
      <protection locked="0"/>
    </xf>
    <xf numFmtId="8" fontId="7" fillId="0" borderId="0" xfId="53" applyNumberFormat="1" applyFont="1" applyFill="1" applyBorder="1" applyAlignment="1" applyProtection="1">
      <alignment horizontal="right"/>
      <protection locked="0"/>
    </xf>
    <xf numFmtId="4" fontId="7" fillId="0" borderId="0" xfId="0" applyNumberFormat="1" applyFont="1" applyBorder="1" applyAlignment="1" applyProtection="1">
      <alignment horizontal="right" vertical="top"/>
      <protection locked="0"/>
    </xf>
    <xf numFmtId="8" fontId="12" fillId="0" borderId="0" xfId="0" applyNumberFormat="1" applyFont="1" applyFill="1" applyBorder="1" applyAlignment="1" applyProtection="1">
      <alignment horizontal="right"/>
      <protection locked="0"/>
    </xf>
    <xf numFmtId="8" fontId="12" fillId="0" borderId="0" xfId="53" applyNumberFormat="1" applyFont="1" applyFill="1" applyBorder="1" applyAlignment="1" applyProtection="1">
      <alignment horizontal="right"/>
      <protection locked="0"/>
    </xf>
    <xf numFmtId="0" fontId="7" fillId="0" borderId="0" xfId="0" applyFont="1" applyBorder="1" applyAlignment="1" applyProtection="1">
      <alignment vertical="top"/>
      <protection locked="0"/>
    </xf>
    <xf numFmtId="44" fontId="12" fillId="0" borderId="0" xfId="63" applyFont="1" applyAlignment="1" applyProtection="1">
      <alignment horizontal="right" vertical="top"/>
      <protection locked="0"/>
    </xf>
    <xf numFmtId="4" fontId="12" fillId="0" borderId="0" xfId="0" applyNumberFormat="1" applyFont="1" applyAlignment="1" applyProtection="1">
      <alignment horizontal="right" vertical="top"/>
      <protection locked="0"/>
    </xf>
    <xf numFmtId="4" fontId="12" fillId="0" borderId="13" xfId="0" applyNumberFormat="1" applyFont="1" applyBorder="1" applyAlignment="1" applyProtection="1">
      <alignment horizontal="right" vertical="top"/>
      <protection locked="0"/>
    </xf>
    <xf numFmtId="0" fontId="7" fillId="0" borderId="0" xfId="0" applyFont="1" applyFill="1" applyAlignment="1" applyProtection="1">
      <alignment vertical="top"/>
      <protection locked="0"/>
    </xf>
    <xf numFmtId="4" fontId="7" fillId="0" borderId="0" xfId="0" applyNumberFormat="1" applyFont="1" applyFill="1" applyBorder="1" applyAlignment="1" applyProtection="1">
      <alignment horizontal="right" vertical="top"/>
      <protection locked="0"/>
    </xf>
    <xf numFmtId="4" fontId="12" fillId="0" borderId="13" xfId="0" applyNumberFormat="1" applyFont="1" applyFill="1" applyBorder="1" applyAlignment="1" applyProtection="1">
      <alignment horizontal="right" vertical="top"/>
      <protection locked="0"/>
    </xf>
    <xf numFmtId="4" fontId="0" fillId="0" borderId="0" xfId="0" applyNumberFormat="1" applyFont="1" applyAlignment="1" applyProtection="1">
      <alignment horizontal="right" vertical="top"/>
      <protection locked="0"/>
    </xf>
    <xf numFmtId="0" fontId="12" fillId="0" borderId="0" xfId="0" applyFont="1" applyAlignment="1" applyProtection="1">
      <alignment horizontal="center" vertical="top"/>
      <protection/>
    </xf>
    <xf numFmtId="0" fontId="7" fillId="0" borderId="0" xfId="0" applyNumberFormat="1" applyFont="1" applyAlignment="1" applyProtection="1">
      <alignment horizontal="left" vertical="top" wrapText="1"/>
      <protection/>
    </xf>
    <xf numFmtId="0" fontId="7" fillId="0" borderId="0" xfId="0" applyFont="1" applyAlignment="1" applyProtection="1">
      <alignment horizontal="center" vertical="top"/>
      <protection/>
    </xf>
    <xf numFmtId="0" fontId="7" fillId="0" borderId="0" xfId="0" applyNumberFormat="1" applyFont="1" applyAlignment="1" applyProtection="1">
      <alignment horizontal="center" vertical="top"/>
      <protection/>
    </xf>
    <xf numFmtId="0" fontId="6" fillId="0" borderId="10" xfId="0" applyFont="1" applyBorder="1" applyAlignment="1" applyProtection="1">
      <alignment horizontal="center" vertical="top"/>
      <protection/>
    </xf>
    <xf numFmtId="0" fontId="6" fillId="0" borderId="11" xfId="0" applyFont="1" applyBorder="1" applyAlignment="1" applyProtection="1">
      <alignment horizontal="center" vertical="top"/>
      <protection/>
    </xf>
    <xf numFmtId="0" fontId="6" fillId="0" borderId="12" xfId="0" applyFont="1" applyBorder="1" applyAlignment="1" applyProtection="1">
      <alignment horizontal="center" vertical="top"/>
      <protection/>
    </xf>
    <xf numFmtId="49" fontId="22" fillId="32" borderId="14" xfId="0" applyNumberFormat="1" applyFont="1" applyFill="1" applyBorder="1" applyAlignment="1" applyProtection="1">
      <alignment horizontal="center" vertical="center" wrapText="1"/>
      <protection/>
    </xf>
    <xf numFmtId="1" fontId="22" fillId="32" borderId="14" xfId="0" applyNumberFormat="1" applyFont="1" applyFill="1" applyBorder="1" applyAlignment="1" applyProtection="1">
      <alignment horizontal="center" vertical="center" wrapText="1"/>
      <protection/>
    </xf>
    <xf numFmtId="0" fontId="22" fillId="32" borderId="14" xfId="0" applyNumberFormat="1" applyFont="1" applyFill="1" applyBorder="1" applyAlignment="1" applyProtection="1">
      <alignment horizontal="center" vertical="center" wrapText="1"/>
      <protection/>
    </xf>
    <xf numFmtId="0" fontId="12" fillId="0" borderId="15" xfId="0" applyNumberFormat="1" applyFont="1" applyBorder="1" applyAlignment="1" applyProtection="1">
      <alignment horizontal="left" vertical="top" wrapText="1"/>
      <protection/>
    </xf>
    <xf numFmtId="0" fontId="7" fillId="0" borderId="15" xfId="0" applyFont="1" applyBorder="1" applyAlignment="1" applyProtection="1">
      <alignment horizontal="center" vertical="top"/>
      <protection/>
    </xf>
    <xf numFmtId="0" fontId="7" fillId="0" borderId="15" xfId="0" applyNumberFormat="1" applyFont="1" applyBorder="1" applyAlignment="1" applyProtection="1">
      <alignment horizontal="center" vertical="top"/>
      <protection/>
    </xf>
    <xf numFmtId="0" fontId="12" fillId="0" borderId="0" xfId="0" applyFont="1" applyBorder="1" applyAlignment="1" applyProtection="1">
      <alignment horizontal="center" vertical="top"/>
      <protection/>
    </xf>
    <xf numFmtId="0" fontId="7" fillId="0" borderId="0" xfId="0" applyNumberFormat="1" applyFont="1" applyBorder="1" applyAlignment="1" applyProtection="1">
      <alignment horizontal="left" vertical="top" wrapText="1"/>
      <protection/>
    </xf>
    <xf numFmtId="49" fontId="12" fillId="0" borderId="0" xfId="0" applyNumberFormat="1" applyFont="1" applyFill="1" applyBorder="1" applyAlignment="1" applyProtection="1">
      <alignment horizontal="left"/>
      <protection/>
    </xf>
    <xf numFmtId="0" fontId="12" fillId="0" borderId="0" xfId="0" applyFont="1" applyBorder="1" applyAlignment="1" applyProtection="1">
      <alignment horizontal="center"/>
      <protection/>
    </xf>
    <xf numFmtId="3" fontId="12" fillId="0" borderId="0" xfId="0" applyNumberFormat="1" applyFont="1" applyBorder="1" applyAlignment="1" applyProtection="1">
      <alignment horizontal="center"/>
      <protection/>
    </xf>
    <xf numFmtId="0" fontId="12" fillId="0" borderId="13" xfId="0" applyFont="1" applyBorder="1" applyAlignment="1" applyProtection="1">
      <alignment horizontal="center" vertical="top"/>
      <protection/>
    </xf>
    <xf numFmtId="0" fontId="7" fillId="0" borderId="0" xfId="0" applyFont="1" applyBorder="1" applyAlignment="1" applyProtection="1">
      <alignment horizontal="center" vertical="top"/>
      <protection/>
    </xf>
    <xf numFmtId="0" fontId="7" fillId="0" borderId="0" xfId="0" applyNumberFormat="1" applyFont="1" applyBorder="1" applyAlignment="1" applyProtection="1">
      <alignment horizontal="center" vertical="top"/>
      <protection/>
    </xf>
    <xf numFmtId="0" fontId="12" fillId="0" borderId="0" xfId="0" applyFont="1" applyFill="1" applyBorder="1" applyAlignment="1" applyProtection="1">
      <alignment horizontal="center" vertical="top"/>
      <protection/>
    </xf>
    <xf numFmtId="0" fontId="7" fillId="0" borderId="0" xfId="0" applyNumberFormat="1" applyFont="1" applyFill="1" applyBorder="1" applyAlignment="1" applyProtection="1">
      <alignment horizontal="left" vertical="top" wrapText="1"/>
      <protection/>
    </xf>
    <xf numFmtId="0" fontId="12" fillId="0" borderId="0" xfId="0" applyNumberFormat="1" applyFont="1" applyAlignment="1" applyProtection="1">
      <alignment horizontal="left" vertical="top" wrapText="1"/>
      <protection/>
    </xf>
    <xf numFmtId="2" fontId="7" fillId="0" borderId="0" xfId="0" applyNumberFormat="1" applyFont="1" applyAlignment="1" applyProtection="1">
      <alignment horizontal="center" vertical="top"/>
      <protection/>
    </xf>
    <xf numFmtId="0" fontId="12" fillId="0" borderId="0" xfId="0" applyNumberFormat="1" applyFont="1" applyAlignment="1" applyProtection="1">
      <alignment horizontal="center" vertical="top"/>
      <protection/>
    </xf>
    <xf numFmtId="0" fontId="12" fillId="0" borderId="0" xfId="0" applyNumberFormat="1" applyFont="1" applyFill="1" applyBorder="1" applyAlignment="1" applyProtection="1">
      <alignment horizontal="left" vertical="top" wrapText="1"/>
      <protection/>
    </xf>
    <xf numFmtId="0" fontId="12" fillId="0" borderId="13" xfId="0" applyFont="1" applyFill="1" applyBorder="1" applyAlignment="1" applyProtection="1">
      <alignment horizontal="center" vertical="top"/>
      <protection/>
    </xf>
    <xf numFmtId="0" fontId="12" fillId="0" borderId="13" xfId="0" applyNumberFormat="1" applyFont="1" applyFill="1" applyBorder="1" applyAlignment="1" applyProtection="1">
      <alignment horizontal="left" vertical="top" wrapText="1"/>
      <protection/>
    </xf>
    <xf numFmtId="2" fontId="7" fillId="0" borderId="13" xfId="0" applyNumberFormat="1" applyFont="1" applyBorder="1" applyAlignment="1" applyProtection="1">
      <alignment horizontal="center" vertical="top"/>
      <protection/>
    </xf>
    <xf numFmtId="0" fontId="12" fillId="0" borderId="13" xfId="0" applyNumberFormat="1" applyFont="1" applyBorder="1" applyAlignment="1" applyProtection="1">
      <alignment horizontal="center" vertical="top"/>
      <protection/>
    </xf>
    <xf numFmtId="0" fontId="7" fillId="0" borderId="0" xfId="0" applyFont="1" applyFill="1" applyBorder="1" applyAlignment="1" applyProtection="1">
      <alignment horizontal="center" vertical="top"/>
      <protection/>
    </xf>
    <xf numFmtId="0" fontId="7" fillId="0" borderId="0" xfId="0" applyNumberFormat="1" applyFont="1" applyFill="1" applyBorder="1" applyAlignment="1" applyProtection="1">
      <alignment horizontal="center" vertical="top"/>
      <protection/>
    </xf>
    <xf numFmtId="0" fontId="7" fillId="0" borderId="13" xfId="0" applyFont="1" applyFill="1" applyBorder="1" applyAlignment="1" applyProtection="1">
      <alignment horizontal="center"/>
      <protection/>
    </xf>
    <xf numFmtId="0" fontId="12" fillId="0" borderId="13" xfId="0" applyNumberFormat="1" applyFont="1" applyFill="1" applyBorder="1" applyAlignment="1" applyProtection="1">
      <alignment horizontal="center"/>
      <protection/>
    </xf>
    <xf numFmtId="0" fontId="6" fillId="0" borderId="0" xfId="0" applyFont="1" applyAlignment="1" applyProtection="1">
      <alignment horizontal="center" vertical="top"/>
      <protection/>
    </xf>
    <xf numFmtId="0" fontId="0" fillId="0" borderId="0" xfId="0" applyNumberFormat="1" applyFont="1" applyAlignment="1" applyProtection="1">
      <alignment horizontal="left" vertical="top" wrapText="1"/>
      <protection/>
    </xf>
    <xf numFmtId="0" fontId="0" fillId="0" borderId="0" xfId="0" applyFont="1" applyAlignment="1" applyProtection="1">
      <alignment horizontal="center" vertical="top"/>
      <protection/>
    </xf>
    <xf numFmtId="0" fontId="0" fillId="0" borderId="0" xfId="0" applyNumberFormat="1" applyFont="1" applyAlignment="1" applyProtection="1">
      <alignment horizontal="center" vertical="top"/>
      <protection/>
    </xf>
    <xf numFmtId="8" fontId="7" fillId="0" borderId="0" xfId="0" applyNumberFormat="1" applyFont="1" applyFill="1" applyBorder="1" applyAlignment="1" applyProtection="1">
      <alignment horizontal="right"/>
      <protection locked="0"/>
    </xf>
    <xf numFmtId="0" fontId="14" fillId="0" borderId="15" xfId="0" applyFont="1" applyBorder="1" applyAlignment="1">
      <alignment horizontal="center" vertical="top"/>
    </xf>
    <xf numFmtId="0" fontId="16" fillId="0" borderId="15" xfId="0" applyFont="1" applyBorder="1" applyAlignment="1">
      <alignment horizontal="left" vertical="center" wrapText="1"/>
    </xf>
    <xf numFmtId="205" fontId="23" fillId="0" borderId="0" xfId="0" applyNumberFormat="1" applyFont="1" applyAlignment="1">
      <alignment wrapText="1"/>
    </xf>
    <xf numFmtId="0" fontId="23" fillId="0" borderId="0" xfId="0" applyFont="1" applyAlignment="1">
      <alignment horizontal="center" wrapText="1"/>
    </xf>
    <xf numFmtId="0" fontId="7" fillId="0" borderId="0" xfId="0" applyFont="1" applyAlignment="1" applyProtection="1">
      <alignment horizontal="center" vertical="top"/>
      <protection locked="0"/>
    </xf>
    <xf numFmtId="44" fontId="23" fillId="0" borderId="0" xfId="63" applyFont="1" applyAlignment="1">
      <alignment horizontal="right" wrapText="1"/>
    </xf>
    <xf numFmtId="0" fontId="23" fillId="0" borderId="0" xfId="0" applyFont="1" applyBorder="1" applyAlignment="1">
      <alignment vertical="top" wrapText="1"/>
    </xf>
    <xf numFmtId="0" fontId="23" fillId="0" borderId="0" xfId="0" applyFont="1" applyBorder="1" applyAlignment="1">
      <alignment horizontal="left" vertical="top" wrapText="1"/>
    </xf>
    <xf numFmtId="206" fontId="25" fillId="0" borderId="0" xfId="0" applyNumberFormat="1" applyFont="1" applyAlignment="1">
      <alignment horizontal="center" vertical="top" wrapText="1"/>
    </xf>
    <xf numFmtId="16" fontId="12" fillId="0" borderId="15" xfId="0" applyNumberFormat="1" applyFont="1" applyBorder="1" applyAlignment="1" applyProtection="1">
      <alignment horizontal="center" vertical="top"/>
      <protection/>
    </xf>
    <xf numFmtId="0" fontId="25" fillId="0" borderId="0" xfId="0" applyFont="1" applyBorder="1" applyAlignment="1">
      <alignment horizontal="center" vertical="top" wrapText="1"/>
    </xf>
    <xf numFmtId="49" fontId="12" fillId="0" borderId="0" xfId="0" applyNumberFormat="1" applyFont="1" applyFill="1" applyBorder="1" applyAlignment="1" applyProtection="1">
      <alignment horizontal="left" vertical="top"/>
      <protection/>
    </xf>
    <xf numFmtId="0" fontId="23" fillId="0" borderId="0" xfId="0" applyFont="1" applyAlignment="1">
      <alignment vertical="top" wrapText="1"/>
    </xf>
    <xf numFmtId="0" fontId="25" fillId="0" borderId="0" xfId="0" applyFont="1" applyAlignment="1">
      <alignment horizontal="center" vertical="top" wrapText="1"/>
    </xf>
    <xf numFmtId="0" fontId="23" fillId="0" borderId="13" xfId="0" applyFont="1" applyBorder="1" applyAlignment="1">
      <alignment vertical="top" wrapText="1"/>
    </xf>
    <xf numFmtId="0" fontId="7" fillId="0" borderId="0" xfId="0" applyFont="1" applyBorder="1" applyAlignment="1" applyProtection="1">
      <alignment vertical="top" wrapText="1"/>
      <protection locked="0"/>
    </xf>
    <xf numFmtId="0" fontId="23" fillId="0" borderId="13" xfId="0" applyFont="1" applyBorder="1" applyAlignment="1">
      <alignment horizontal="left" vertical="top" wrapText="1"/>
    </xf>
    <xf numFmtId="0" fontId="23" fillId="0" borderId="13" xfId="0" applyFont="1" applyBorder="1" applyAlignment="1">
      <alignment horizontal="center" wrapText="1"/>
    </xf>
    <xf numFmtId="44" fontId="23" fillId="0" borderId="13" xfId="63" applyFont="1" applyBorder="1" applyAlignment="1">
      <alignment horizontal="right" wrapText="1"/>
    </xf>
    <xf numFmtId="0" fontId="25" fillId="0" borderId="0" xfId="0" applyFont="1" applyBorder="1" applyAlignment="1">
      <alignment horizontal="right" vertical="top" wrapText="1"/>
    </xf>
    <xf numFmtId="0" fontId="25" fillId="0" borderId="0" xfId="0" applyFont="1" applyBorder="1" applyAlignment="1">
      <alignment horizontal="left" vertical="top" wrapText="1"/>
    </xf>
    <xf numFmtId="0" fontId="25" fillId="0" borderId="13" xfId="0" applyFont="1" applyBorder="1" applyAlignment="1">
      <alignment horizontal="center" vertical="top" wrapText="1"/>
    </xf>
    <xf numFmtId="0" fontId="25" fillId="0" borderId="13" xfId="0" applyFont="1" applyBorder="1" applyAlignment="1">
      <alignment horizontal="left" vertical="top" wrapText="1"/>
    </xf>
    <xf numFmtId="0" fontId="25" fillId="0" borderId="13" xfId="0" applyFont="1" applyBorder="1" applyAlignment="1">
      <alignment horizontal="center" wrapText="1"/>
    </xf>
    <xf numFmtId="44" fontId="25" fillId="0" borderId="13" xfId="63" applyFont="1" applyBorder="1" applyAlignment="1">
      <alignment horizontal="right" wrapText="1"/>
    </xf>
    <xf numFmtId="0" fontId="12" fillId="0" borderId="0" xfId="0" applyFont="1" applyFill="1" applyAlignment="1" applyProtection="1">
      <alignment horizontal="center" vertical="top"/>
      <protection/>
    </xf>
    <xf numFmtId="0" fontId="7" fillId="0" borderId="0" xfId="0" applyFont="1" applyFill="1" applyAlignment="1" applyProtection="1">
      <alignment horizontal="center"/>
      <protection/>
    </xf>
    <xf numFmtId="0" fontId="12" fillId="0" borderId="0" xfId="0" applyNumberFormat="1" applyFont="1" applyFill="1" applyBorder="1" applyAlignment="1" applyProtection="1">
      <alignment horizontal="center"/>
      <protection/>
    </xf>
    <xf numFmtId="44" fontId="12" fillId="0" borderId="0" xfId="63" applyNumberFormat="1" applyFont="1" applyFill="1" applyBorder="1" applyAlignment="1" applyProtection="1">
      <alignment horizontal="right" vertical="top"/>
      <protection locked="0"/>
    </xf>
    <xf numFmtId="8" fontId="12" fillId="0" borderId="0" xfId="63" applyNumberFormat="1" applyFont="1" applyFill="1" applyBorder="1" applyAlignment="1" applyProtection="1">
      <alignment horizontal="right" vertical="top"/>
      <protection locked="0"/>
    </xf>
    <xf numFmtId="4" fontId="7" fillId="0" borderId="13" xfId="0" applyNumberFormat="1" applyFont="1" applyFill="1" applyBorder="1" applyAlignment="1" applyProtection="1">
      <alignment horizontal="right" vertical="top"/>
      <protection locked="0"/>
    </xf>
    <xf numFmtId="0" fontId="7" fillId="0" borderId="0" xfId="0"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Font="1" applyFill="1" applyBorder="1" applyAlignment="1" applyProtection="1">
      <alignment horizontal="left" vertical="top"/>
      <protection/>
    </xf>
    <xf numFmtId="206" fontId="25" fillId="0" borderId="0" xfId="0" applyNumberFormat="1" applyFont="1" applyFill="1" applyBorder="1" applyAlignment="1">
      <alignment horizontal="center" vertical="top" wrapText="1"/>
    </xf>
    <xf numFmtId="0" fontId="23" fillId="0" borderId="0" xfId="0" applyFont="1" applyFill="1" applyBorder="1" applyAlignment="1">
      <alignment horizontal="center" wrapText="1"/>
    </xf>
    <xf numFmtId="44" fontId="23" fillId="0" borderId="0" xfId="63" applyFont="1" applyFill="1" applyBorder="1" applyAlignment="1">
      <alignment horizontal="right" wrapText="1"/>
    </xf>
    <xf numFmtId="206" fontId="25" fillId="0" borderId="0" xfId="0" applyNumberFormat="1" applyFont="1" applyBorder="1" applyAlignment="1">
      <alignment horizontal="center" vertical="top" wrapText="1"/>
    </xf>
    <xf numFmtId="49" fontId="7" fillId="0" borderId="0" xfId="0" applyNumberFormat="1" applyFont="1" applyFill="1" applyBorder="1" applyAlignment="1" applyProtection="1">
      <alignment vertical="top"/>
      <protection/>
    </xf>
    <xf numFmtId="49" fontId="7" fillId="0" borderId="13" xfId="0" applyNumberFormat="1" applyFont="1" applyFill="1" applyBorder="1" applyAlignment="1" applyProtection="1">
      <alignment vertical="top"/>
      <protection/>
    </xf>
    <xf numFmtId="0" fontId="12" fillId="0" borderId="0" xfId="0" applyFont="1" applyFill="1" applyBorder="1" applyAlignment="1" applyProtection="1">
      <alignment horizontal="center"/>
      <protection/>
    </xf>
    <xf numFmtId="3" fontId="12" fillId="0" borderId="0"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left" vertical="top" wrapText="1"/>
      <protection/>
    </xf>
    <xf numFmtId="0" fontId="23" fillId="0" borderId="0" xfId="0" applyFont="1" applyBorder="1" applyAlignment="1">
      <alignment horizontal="center" wrapText="1"/>
    </xf>
    <xf numFmtId="44" fontId="23" fillId="0" borderId="0" xfId="63" applyFont="1" applyBorder="1" applyAlignment="1">
      <alignment horizontal="right" wrapText="1"/>
    </xf>
    <xf numFmtId="16" fontId="12" fillId="0" borderId="0" xfId="0" applyNumberFormat="1" applyFont="1" applyFill="1" applyBorder="1" applyAlignment="1" applyProtection="1">
      <alignment horizontal="center" vertical="top"/>
      <protection/>
    </xf>
    <xf numFmtId="0" fontId="23" fillId="0" borderId="0" xfId="0" applyFont="1" applyFill="1" applyBorder="1" applyAlignment="1">
      <alignment wrapText="1"/>
    </xf>
    <xf numFmtId="0" fontId="7" fillId="0" borderId="0" xfId="0" applyFont="1" applyFill="1" applyBorder="1" applyAlignment="1" applyProtection="1">
      <alignment vertical="top"/>
      <protection locked="0"/>
    </xf>
    <xf numFmtId="0" fontId="23" fillId="0" borderId="0" xfId="0" applyFont="1" applyFill="1" applyBorder="1" applyAlignment="1">
      <alignment vertical="top" wrapText="1"/>
    </xf>
    <xf numFmtId="49" fontId="7" fillId="0" borderId="0" xfId="0" applyNumberFormat="1" applyFont="1" applyFill="1" applyBorder="1" applyAlignment="1" applyProtection="1">
      <alignment horizontal="left" wrapText="1"/>
      <protection/>
    </xf>
    <xf numFmtId="0" fontId="0" fillId="0" borderId="0" xfId="0" applyFont="1" applyAlignment="1">
      <alignment/>
    </xf>
    <xf numFmtId="0" fontId="27" fillId="0" borderId="0" xfId="0" applyFont="1" applyAlignment="1">
      <alignment/>
    </xf>
    <xf numFmtId="49" fontId="7" fillId="0" borderId="0" xfId="0" applyNumberFormat="1" applyFont="1" applyFill="1" applyBorder="1" applyAlignment="1" applyProtection="1">
      <alignment horizontal="left"/>
      <protection/>
    </xf>
    <xf numFmtId="3" fontId="7" fillId="0" borderId="0" xfId="0" applyNumberFormat="1" applyFont="1" applyFill="1" applyBorder="1" applyAlignment="1" applyProtection="1">
      <alignment horizontal="center"/>
      <protection/>
    </xf>
    <xf numFmtId="16" fontId="7" fillId="0" borderId="0" xfId="0" applyNumberFormat="1" applyFont="1" applyFill="1" applyBorder="1" applyAlignment="1" applyProtection="1">
      <alignment horizontal="center" vertical="top"/>
      <protection/>
    </xf>
    <xf numFmtId="206" fontId="23" fillId="0" borderId="0" xfId="0" applyNumberFormat="1" applyFont="1" applyFill="1" applyBorder="1" applyAlignment="1">
      <alignment horizontal="center" vertical="top" wrapText="1"/>
    </xf>
    <xf numFmtId="0" fontId="23" fillId="0" borderId="0" xfId="0" applyFont="1" applyFill="1" applyBorder="1" applyAlignment="1">
      <alignment horizontal="center" vertical="top" wrapText="1"/>
    </xf>
    <xf numFmtId="0" fontId="27" fillId="0" borderId="0" xfId="0" applyFont="1" applyAlignment="1">
      <alignment horizontal="justify"/>
    </xf>
    <xf numFmtId="0" fontId="23" fillId="0" borderId="0" xfId="0" applyFont="1" applyAlignment="1">
      <alignment/>
    </xf>
    <xf numFmtId="49" fontId="12" fillId="0" borderId="13" xfId="0" applyNumberFormat="1" applyFont="1" applyFill="1" applyBorder="1" applyAlignment="1" applyProtection="1">
      <alignment horizontal="left"/>
      <protection/>
    </xf>
    <xf numFmtId="0" fontId="12" fillId="0" borderId="13" xfId="0" applyFont="1" applyBorder="1" applyAlignment="1" applyProtection="1">
      <alignment horizontal="center"/>
      <protection/>
    </xf>
    <xf numFmtId="3" fontId="12" fillId="0" borderId="13" xfId="0" applyNumberFormat="1" applyFont="1" applyBorder="1" applyAlignment="1" applyProtection="1">
      <alignment horizontal="center"/>
      <protection/>
    </xf>
    <xf numFmtId="8" fontId="12" fillId="0" borderId="13" xfId="0" applyNumberFormat="1" applyFont="1" applyFill="1" applyBorder="1" applyAlignment="1" applyProtection="1">
      <alignment horizontal="right"/>
      <protection locked="0"/>
    </xf>
    <xf numFmtId="8" fontId="12" fillId="0" borderId="13" xfId="53" applyNumberFormat="1" applyFont="1" applyFill="1" applyBorder="1" applyAlignment="1" applyProtection="1">
      <alignment horizontal="right"/>
      <protection locked="0"/>
    </xf>
    <xf numFmtId="49" fontId="12" fillId="0" borderId="0" xfId="0" applyNumberFormat="1" applyFont="1" applyFill="1" applyBorder="1" applyAlignment="1" applyProtection="1">
      <alignment horizontal="right"/>
      <protection/>
    </xf>
    <xf numFmtId="44" fontId="12" fillId="0" borderId="0" xfId="53" applyNumberFormat="1" applyFont="1" applyFill="1" applyBorder="1" applyAlignment="1" applyProtection="1">
      <alignment horizontal="right"/>
      <protection locked="0"/>
    </xf>
    <xf numFmtId="0" fontId="27" fillId="0" borderId="0" xfId="0" applyFont="1" applyAlignment="1">
      <alignment wrapText="1"/>
    </xf>
    <xf numFmtId="4" fontId="12" fillId="0" borderId="0" xfId="0" applyNumberFormat="1" applyFont="1" applyFill="1" applyBorder="1" applyAlignment="1" applyProtection="1">
      <alignment horizontal="right" vertical="top"/>
      <protection locked="0"/>
    </xf>
    <xf numFmtId="16" fontId="12" fillId="0" borderId="0" xfId="0" applyNumberFormat="1" applyFont="1" applyAlignment="1" applyProtection="1">
      <alignment horizontal="center" vertical="top"/>
      <protection/>
    </xf>
    <xf numFmtId="44" fontId="12" fillId="0" borderId="0" xfId="63" applyFont="1" applyFill="1" applyBorder="1" applyAlignment="1" applyProtection="1">
      <alignment horizontal="right" vertical="top"/>
      <protection locked="0"/>
    </xf>
    <xf numFmtId="0" fontId="7" fillId="0" borderId="13" xfId="0" applyFont="1" applyFill="1" applyBorder="1" applyAlignment="1" applyProtection="1">
      <alignment horizontal="center" vertical="top"/>
      <protection/>
    </xf>
    <xf numFmtId="0" fontId="7" fillId="0" borderId="13" xfId="0" applyNumberFormat="1" applyFont="1" applyFill="1" applyBorder="1" applyAlignment="1" applyProtection="1">
      <alignment horizontal="center" vertical="top"/>
      <protection/>
    </xf>
    <xf numFmtId="0" fontId="29" fillId="0" borderId="0" xfId="0" applyFont="1" applyAlignment="1">
      <alignment/>
    </xf>
    <xf numFmtId="0" fontId="0" fillId="0" borderId="0" xfId="0" applyFont="1" applyAlignment="1">
      <alignment horizontal="justify" vertical="top" wrapText="1"/>
    </xf>
    <xf numFmtId="0" fontId="67" fillId="0" borderId="0" xfId="0" applyFont="1" applyBorder="1" applyAlignment="1" applyProtection="1">
      <alignment horizontal="center" vertical="top"/>
      <protection/>
    </xf>
    <xf numFmtId="0" fontId="68" fillId="0" borderId="0" xfId="0" applyFont="1" applyAlignment="1">
      <alignment horizontal="center" wrapText="1"/>
    </xf>
    <xf numFmtId="44" fontId="68" fillId="0" borderId="0" xfId="63" applyFont="1" applyAlignment="1">
      <alignment horizontal="right" wrapText="1"/>
    </xf>
    <xf numFmtId="0" fontId="68" fillId="0" borderId="0" xfId="0" applyFont="1" applyBorder="1" applyAlignment="1" applyProtection="1">
      <alignment vertical="top"/>
      <protection locked="0"/>
    </xf>
    <xf numFmtId="0" fontId="68" fillId="0" borderId="0" xfId="0" applyFont="1" applyBorder="1" applyAlignment="1">
      <alignment horizontal="left" vertical="top" wrapText="1"/>
    </xf>
    <xf numFmtId="0" fontId="23" fillId="0" borderId="16" xfId="0" applyFont="1" applyBorder="1" applyAlignment="1">
      <alignment vertical="top" wrapText="1"/>
    </xf>
    <xf numFmtId="3" fontId="7" fillId="0" borderId="0" xfId="0" applyNumberFormat="1" applyFont="1" applyBorder="1" applyAlignment="1" applyProtection="1">
      <alignment horizontal="center"/>
      <protection/>
    </xf>
    <xf numFmtId="44" fontId="25" fillId="0" borderId="0" xfId="63" applyNumberFormat="1" applyFont="1" applyAlignment="1">
      <alignment horizontal="right" wrapText="1"/>
    </xf>
    <xf numFmtId="0" fontId="12" fillId="33" borderId="0" xfId="0" applyFont="1" applyFill="1" applyBorder="1" applyAlignment="1" applyProtection="1">
      <alignment horizontal="center" vertical="top"/>
      <protection/>
    </xf>
    <xf numFmtId="0" fontId="23" fillId="33" borderId="0" xfId="0" applyFont="1" applyFill="1" applyBorder="1" applyAlignment="1">
      <alignment horizontal="left" vertical="top" wrapText="1"/>
    </xf>
    <xf numFmtId="0" fontId="23" fillId="33" borderId="0" xfId="0" applyFont="1" applyFill="1" applyAlignment="1">
      <alignment horizontal="center" wrapText="1"/>
    </xf>
    <xf numFmtId="44" fontId="23" fillId="33" borderId="0" xfId="63" applyFont="1" applyFill="1" applyAlignment="1">
      <alignment horizontal="right" wrapText="1"/>
    </xf>
    <xf numFmtId="0" fontId="7" fillId="0" borderId="0" xfId="0" applyFont="1" applyFill="1" applyAlignment="1">
      <alignment horizontal="justify"/>
    </xf>
    <xf numFmtId="0" fontId="0" fillId="0" borderId="0" xfId="0" applyFill="1" applyAlignment="1">
      <alignment/>
    </xf>
    <xf numFmtId="0" fontId="27" fillId="0" borderId="0" xfId="0" applyFont="1" applyFill="1" applyAlignment="1">
      <alignment/>
    </xf>
    <xf numFmtId="0" fontId="28" fillId="0" borderId="0" xfId="0" applyFont="1" applyFill="1" applyAlignment="1">
      <alignment/>
    </xf>
    <xf numFmtId="44" fontId="23" fillId="0" borderId="0" xfId="63" applyFont="1" applyFill="1" applyAlignment="1">
      <alignment horizontal="right" wrapText="1"/>
    </xf>
    <xf numFmtId="0" fontId="12" fillId="0" borderId="0" xfId="0" applyFont="1" applyFill="1" applyAlignment="1" applyProtection="1">
      <alignment vertical="top"/>
      <protection locked="0"/>
    </xf>
    <xf numFmtId="0" fontId="69" fillId="0" borderId="0" xfId="0" applyFont="1" applyAlignment="1">
      <alignment horizontal="left" vertical="center" wrapText="1"/>
    </xf>
    <xf numFmtId="0" fontId="7" fillId="0" borderId="0" xfId="0" applyFont="1" applyBorder="1" applyAlignment="1">
      <alignment horizontal="left" vertical="top" wrapText="1"/>
    </xf>
    <xf numFmtId="2" fontId="30" fillId="0" borderId="0" xfId="0" applyNumberFormat="1" applyFont="1" applyAlignment="1" applyProtection="1">
      <alignment horizontal="left" vertical="top"/>
      <protection/>
    </xf>
    <xf numFmtId="0" fontId="14" fillId="0" borderId="0" xfId="0" applyNumberFormat="1" applyFont="1" applyAlignment="1" applyProtection="1">
      <alignment horizontal="left" vertical="top" wrapText="1"/>
      <protection/>
    </xf>
    <xf numFmtId="0" fontId="0" fillId="0" borderId="0" xfId="0" applyFont="1" applyAlignment="1">
      <alignment horizontal="center"/>
    </xf>
    <xf numFmtId="4" fontId="0" fillId="0" borderId="0" xfId="0" applyNumberFormat="1" applyFont="1" applyAlignment="1">
      <alignment/>
    </xf>
    <xf numFmtId="4" fontId="0" fillId="0" borderId="0" xfId="0" applyNumberFormat="1" applyFont="1" applyAlignment="1">
      <alignment horizontal="right"/>
    </xf>
    <xf numFmtId="0" fontId="6" fillId="0" borderId="0" xfId="0" applyFont="1" applyAlignment="1">
      <alignment horizontal="justify"/>
    </xf>
    <xf numFmtId="0" fontId="6" fillId="0" borderId="0" xfId="0" applyFont="1" applyAlignment="1">
      <alignment horizontal="center"/>
    </xf>
    <xf numFmtId="4" fontId="6" fillId="0" borderId="0" xfId="0" applyNumberFormat="1" applyFont="1" applyAlignment="1">
      <alignment horizontal="right"/>
    </xf>
    <xf numFmtId="4" fontId="6" fillId="0" borderId="0" xfId="0" applyNumberFormat="1" applyFont="1" applyAlignment="1">
      <alignment horizontal="center"/>
    </xf>
    <xf numFmtId="0" fontId="0" fillId="0" borderId="0" xfId="0" applyFont="1" applyAlignment="1">
      <alignment horizontal="justify"/>
    </xf>
    <xf numFmtId="0" fontId="0" fillId="0" borderId="0" xfId="0" applyFont="1" applyAlignment="1">
      <alignment horizontal="justify" vertical="center"/>
    </xf>
    <xf numFmtId="0" fontId="6" fillId="0" borderId="0" xfId="0" applyFont="1" applyAlignment="1">
      <alignment horizontal="center" vertical="center"/>
    </xf>
    <xf numFmtId="0" fontId="0" fillId="0" borderId="0" xfId="0" applyFont="1" applyFill="1" applyAlignment="1">
      <alignment horizontal="justify" vertical="center"/>
    </xf>
    <xf numFmtId="0" fontId="6" fillId="0" borderId="0" xfId="0" applyFont="1" applyFill="1" applyAlignment="1">
      <alignment horizontal="justify" vertical="center"/>
    </xf>
    <xf numFmtId="0" fontId="6" fillId="0" borderId="0" xfId="0" applyFont="1" applyAlignment="1">
      <alignment horizontal="left"/>
    </xf>
    <xf numFmtId="0" fontId="0" fillId="0" borderId="0" xfId="0" applyFont="1" applyAlignment="1">
      <alignment horizontal="right"/>
    </xf>
    <xf numFmtId="0" fontId="6" fillId="0" borderId="0" xfId="0" applyFont="1" applyAlignment="1">
      <alignment horizontal="right"/>
    </xf>
    <xf numFmtId="4" fontId="6" fillId="0" borderId="0" xfId="0" applyNumberFormat="1" applyFont="1" applyAlignment="1">
      <alignment/>
    </xf>
    <xf numFmtId="0" fontId="6" fillId="0" borderId="0" xfId="0" applyFont="1" applyAlignment="1">
      <alignment/>
    </xf>
    <xf numFmtId="0" fontId="0" fillId="0" borderId="0" xfId="0" applyFont="1" applyAlignment="1">
      <alignment/>
    </xf>
    <xf numFmtId="0" fontId="4" fillId="0" borderId="0" xfId="0" applyNumberFormat="1" applyFont="1" applyBorder="1" applyAlignment="1">
      <alignment horizontal="left" vertical="center" wrapText="1"/>
    </xf>
    <xf numFmtId="0" fontId="4" fillId="0" borderId="0" xfId="0" applyFont="1" applyBorder="1" applyAlignment="1">
      <alignment vertical="center"/>
    </xf>
    <xf numFmtId="0" fontId="4" fillId="0" borderId="17" xfId="0" applyNumberFormat="1" applyFont="1" applyBorder="1" applyAlignment="1">
      <alignment horizontal="left" vertical="top" wrapText="1"/>
    </xf>
    <xf numFmtId="0" fontId="4" fillId="0" borderId="17" xfId="0" applyFont="1" applyBorder="1" applyAlignment="1">
      <alignment vertical="top"/>
    </xf>
    <xf numFmtId="0" fontId="14" fillId="0" borderId="0" xfId="0" applyFont="1" applyAlignment="1">
      <alignment horizontal="left" vertical="center" wrapText="1"/>
    </xf>
    <xf numFmtId="0" fontId="15" fillId="0" borderId="0" xfId="0" applyFont="1" applyAlignment="1">
      <alignment/>
    </xf>
    <xf numFmtId="4" fontId="13" fillId="0" borderId="18" xfId="0" applyNumberFormat="1" applyFont="1" applyBorder="1" applyAlignment="1">
      <alignment horizontal="left" vertical="center"/>
    </xf>
    <xf numFmtId="0" fontId="13" fillId="0" borderId="19" xfId="0" applyFont="1" applyBorder="1" applyAlignment="1">
      <alignment vertical="center"/>
    </xf>
    <xf numFmtId="4" fontId="13" fillId="0" borderId="20" xfId="0" applyNumberFormat="1" applyFont="1" applyBorder="1" applyAlignment="1">
      <alignment horizontal="left" vertical="top"/>
    </xf>
    <xf numFmtId="0" fontId="13" fillId="0" borderId="21" xfId="0" applyFont="1" applyBorder="1" applyAlignment="1">
      <alignment vertical="top"/>
    </xf>
    <xf numFmtId="0" fontId="15" fillId="0" borderId="0" xfId="0" applyFont="1" applyAlignment="1">
      <alignment horizontal="left" vertical="top" wrapText="1"/>
    </xf>
    <xf numFmtId="4" fontId="13" fillId="0" borderId="22" xfId="0" applyNumberFormat="1" applyFont="1" applyBorder="1" applyAlignment="1">
      <alignment horizontal="left"/>
    </xf>
    <xf numFmtId="0" fontId="13" fillId="0" borderId="23" xfId="0" applyFont="1" applyBorder="1" applyAlignment="1">
      <alignment/>
    </xf>
    <xf numFmtId="0" fontId="8" fillId="0" borderId="24" xfId="0" applyNumberFormat="1" applyFont="1" applyBorder="1" applyAlignment="1">
      <alignment horizontal="left" wrapText="1"/>
    </xf>
    <xf numFmtId="0" fontId="4" fillId="0" borderId="24" xfId="0" applyFont="1" applyBorder="1" applyAlignment="1">
      <alignment/>
    </xf>
    <xf numFmtId="0" fontId="4" fillId="0" borderId="0" xfId="0" applyFont="1" applyBorder="1" applyAlignment="1">
      <alignment horizontal="left" vertical="center" wrapText="1"/>
    </xf>
    <xf numFmtId="0" fontId="4" fillId="0" borderId="25" xfId="0" applyFont="1" applyBorder="1" applyAlignment="1">
      <alignment horizontal="left" vertical="center" wrapText="1"/>
    </xf>
    <xf numFmtId="44" fontId="12" fillId="0" borderId="0" xfId="63" applyNumberFormat="1" applyFont="1" applyAlignment="1" applyProtection="1">
      <alignment horizontal="right" vertical="top"/>
      <protection locked="0"/>
    </xf>
    <xf numFmtId="44" fontId="12" fillId="0" borderId="0" xfId="63" applyNumberFormat="1" applyFont="1" applyFill="1" applyBorder="1" applyAlignment="1" applyProtection="1">
      <alignment horizontal="right" vertical="top"/>
      <protection locked="0"/>
    </xf>
    <xf numFmtId="8" fontId="12" fillId="0" borderId="0" xfId="63" applyNumberFormat="1" applyFont="1" applyFill="1" applyBorder="1" applyAlignment="1" applyProtection="1">
      <alignment horizontal="right" vertical="top"/>
      <protection locked="0"/>
    </xf>
    <xf numFmtId="44" fontId="12" fillId="0" borderId="0" xfId="63" applyFont="1" applyAlignment="1" applyProtection="1">
      <alignment horizontal="right" vertical="top"/>
      <protection locked="0"/>
    </xf>
    <xf numFmtId="0" fontId="12" fillId="0" borderId="0" xfId="0" applyNumberFormat="1" applyFont="1" applyFill="1" applyBorder="1" applyAlignment="1" applyProtection="1">
      <alignment horizontal="left" vertical="top" wrapText="1"/>
      <protection/>
    </xf>
    <xf numFmtId="44" fontId="12" fillId="0" borderId="0" xfId="63" applyFont="1" applyFill="1" applyBorder="1" applyAlignment="1" applyProtection="1">
      <alignment horizontal="right" vertical="top"/>
      <protection locked="0"/>
    </xf>
    <xf numFmtId="44" fontId="7" fillId="0" borderId="0" xfId="63" applyFont="1" applyFill="1" applyAlignment="1" applyProtection="1">
      <alignment horizontal="right" vertical="top"/>
      <protection locked="0"/>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_TROŠKOVNIK - KAM - ŽUTO" xfId="53"/>
    <cellStyle name="Percent" xfId="54"/>
    <cellStyle name="Povezana ćelija" xfId="55"/>
    <cellStyle name="Followed Hyperlink" xfId="56"/>
    <cellStyle name="Provjera ćelije" xfId="57"/>
    <cellStyle name="Style 1" xfId="58"/>
    <cellStyle name="Tekst objašnjenja" xfId="59"/>
    <cellStyle name="Tekst upozorenja" xfId="60"/>
    <cellStyle name="Ukupni zbroj" xfId="61"/>
    <cellStyle name="Unos" xfId="62"/>
    <cellStyle name="Currency" xfId="63"/>
    <cellStyle name="Currency [0]" xfId="64"/>
    <cellStyle name="Comma" xfId="65"/>
    <cellStyle name="Comma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48"/>
  <sheetViews>
    <sheetView showZeros="0" view="pageBreakPreview" zoomScaleSheetLayoutView="100" zoomScalePageLayoutView="0" workbookViewId="0" topLeftCell="A1">
      <selection activeCell="B29" sqref="B29"/>
    </sheetView>
  </sheetViews>
  <sheetFormatPr defaultColWidth="9.140625" defaultRowHeight="12.75"/>
  <cols>
    <col min="1" max="1" width="4.7109375" style="1" customWidth="1"/>
    <col min="2" max="2" width="45.421875" style="2" customWidth="1"/>
    <col min="3" max="3" width="5.7109375" style="3" customWidth="1"/>
    <col min="4" max="4" width="6.7109375" style="4" customWidth="1"/>
    <col min="5" max="5" width="8.7109375" style="5" customWidth="1"/>
    <col min="6" max="6" width="10.57421875" style="5" customWidth="1"/>
    <col min="7" max="7" width="0" style="6" hidden="1" customWidth="1"/>
    <col min="8" max="16384" width="9.140625" style="6" customWidth="1"/>
  </cols>
  <sheetData>
    <row r="1" spans="1:6" s="23" customFormat="1" ht="12.75" thickBot="1">
      <c r="A1" s="18"/>
      <c r="B1" s="19"/>
      <c r="C1" s="20"/>
      <c r="D1" s="21"/>
      <c r="E1" s="22"/>
      <c r="F1" s="22"/>
    </row>
    <row r="2" spans="1:6" ht="14.25" customHeight="1" thickTop="1">
      <c r="A2" s="8"/>
      <c r="B2" s="244" t="s">
        <v>72</v>
      </c>
      <c r="C2" s="245"/>
      <c r="D2" s="245"/>
      <c r="E2" s="242" t="s">
        <v>114</v>
      </c>
      <c r="F2" s="243"/>
    </row>
    <row r="3" spans="1:6" ht="9" customHeight="1">
      <c r="A3" s="9"/>
      <c r="B3" s="231" t="s">
        <v>73</v>
      </c>
      <c r="C3" s="232"/>
      <c r="D3" s="232"/>
      <c r="E3" s="237" t="s">
        <v>193</v>
      </c>
      <c r="F3" s="238"/>
    </row>
    <row r="4" spans="1:6" ht="9" customHeight="1">
      <c r="A4" s="9"/>
      <c r="B4" s="231" t="s">
        <v>74</v>
      </c>
      <c r="C4" s="232"/>
      <c r="D4" s="232"/>
      <c r="E4" s="237" t="s">
        <v>71</v>
      </c>
      <c r="F4" s="238"/>
    </row>
    <row r="5" spans="1:6" ht="14.25" customHeight="1" thickBot="1">
      <c r="A5" s="10"/>
      <c r="B5" s="233" t="s">
        <v>75</v>
      </c>
      <c r="C5" s="234"/>
      <c r="D5" s="234"/>
      <c r="E5" s="239" t="s">
        <v>52</v>
      </c>
      <c r="F5" s="240"/>
    </row>
    <row r="6" spans="1:6" s="26" customFormat="1" ht="14.25" customHeight="1" thickTop="1">
      <c r="A6" s="27"/>
      <c r="B6" s="32"/>
      <c r="C6" s="33"/>
      <c r="D6" s="33"/>
      <c r="E6" s="34"/>
      <c r="F6" s="33"/>
    </row>
    <row r="7" spans="1:6" s="26" customFormat="1" ht="14.25" customHeight="1">
      <c r="A7" s="27"/>
      <c r="B7" s="32"/>
      <c r="C7" s="33"/>
      <c r="D7" s="33"/>
      <c r="E7" s="34"/>
      <c r="F7" s="33"/>
    </row>
    <row r="8" spans="1:6" s="36" customFormat="1" ht="14.25">
      <c r="A8" s="241" t="s">
        <v>115</v>
      </c>
      <c r="B8" s="236"/>
      <c r="C8" s="236"/>
      <c r="D8" s="236"/>
      <c r="E8" s="236"/>
      <c r="F8" s="236"/>
    </row>
    <row r="9" spans="1:6" s="57" customFormat="1" ht="15">
      <c r="A9" s="25" t="s">
        <v>116</v>
      </c>
      <c r="B9" s="58"/>
      <c r="C9" s="58"/>
      <c r="D9" s="58"/>
      <c r="E9" s="58"/>
      <c r="F9" s="58"/>
    </row>
    <row r="10" spans="1:6" s="36" customFormat="1" ht="15">
      <c r="A10" s="37"/>
      <c r="B10" s="38"/>
      <c r="C10" s="39"/>
      <c r="D10" s="40"/>
      <c r="E10" s="41"/>
      <c r="F10" s="41"/>
    </row>
    <row r="11" spans="1:6" s="36" customFormat="1" ht="15">
      <c r="A11" s="25"/>
      <c r="B11" s="42"/>
      <c r="C11" s="39"/>
      <c r="D11" s="40"/>
      <c r="E11" s="41"/>
      <c r="F11" s="41"/>
    </row>
    <row r="12" spans="1:6" s="36" customFormat="1" ht="14.25">
      <c r="A12" s="241" t="s">
        <v>119</v>
      </c>
      <c r="B12" s="236"/>
      <c r="C12" s="236"/>
      <c r="D12" s="236"/>
      <c r="E12" s="236"/>
      <c r="F12" s="236"/>
    </row>
    <row r="13" spans="1:6" s="36" customFormat="1" ht="15">
      <c r="A13" s="25"/>
      <c r="B13" s="235" t="s">
        <v>120</v>
      </c>
      <c r="C13" s="236"/>
      <c r="D13" s="236"/>
      <c r="E13" s="236"/>
      <c r="F13" s="236"/>
    </row>
    <row r="14" spans="1:6" s="36" customFormat="1" ht="15">
      <c r="A14" s="25"/>
      <c r="B14" s="235" t="s">
        <v>121</v>
      </c>
      <c r="C14" s="236"/>
      <c r="D14" s="236"/>
      <c r="E14" s="236"/>
      <c r="F14" s="236"/>
    </row>
    <row r="15" spans="1:6" s="36" customFormat="1" ht="15">
      <c r="A15" s="25"/>
      <c r="B15" s="235" t="s">
        <v>122</v>
      </c>
      <c r="C15" s="236"/>
      <c r="D15" s="236"/>
      <c r="E15" s="236"/>
      <c r="F15" s="236"/>
    </row>
    <row r="16" spans="1:6" s="36" customFormat="1" ht="15">
      <c r="A16" s="25"/>
      <c r="B16" s="235"/>
      <c r="C16" s="236"/>
      <c r="D16" s="236"/>
      <c r="E16" s="236"/>
      <c r="F16" s="236"/>
    </row>
    <row r="17" spans="1:6" s="36" customFormat="1" ht="15">
      <c r="A17" s="25"/>
      <c r="B17" s="235"/>
      <c r="C17" s="236"/>
      <c r="D17" s="236"/>
      <c r="E17" s="236"/>
      <c r="F17" s="236"/>
    </row>
    <row r="18" spans="1:6" s="36" customFormat="1" ht="15">
      <c r="A18" s="37"/>
      <c r="B18" s="38"/>
      <c r="C18" s="39"/>
      <c r="D18" s="40"/>
      <c r="E18" s="41"/>
      <c r="F18" s="41"/>
    </row>
    <row r="19" spans="1:6" s="36" customFormat="1" ht="15">
      <c r="A19" s="25"/>
      <c r="B19" s="44"/>
      <c r="C19" s="39"/>
      <c r="D19" s="40"/>
      <c r="E19" s="41"/>
      <c r="F19" s="41"/>
    </row>
    <row r="20" spans="1:6" s="17" customFormat="1" ht="20.25">
      <c r="A20" s="35" t="s">
        <v>49</v>
      </c>
      <c r="B20" s="43" t="s">
        <v>117</v>
      </c>
      <c r="C20" s="13"/>
      <c r="D20" s="14"/>
      <c r="E20" s="15"/>
      <c r="F20" s="15"/>
    </row>
    <row r="21" spans="1:6" s="36" customFormat="1" ht="15">
      <c r="A21" s="45"/>
      <c r="B21" s="38"/>
      <c r="C21" s="39"/>
      <c r="D21" s="40"/>
      <c r="E21" s="41"/>
      <c r="F21" s="41"/>
    </row>
    <row r="22" spans="1:6" s="36" customFormat="1" ht="15">
      <c r="A22" s="27"/>
      <c r="B22" s="46"/>
      <c r="C22" s="39"/>
      <c r="D22" s="40"/>
      <c r="E22" s="41"/>
      <c r="F22" s="41"/>
    </row>
    <row r="23" spans="1:6" s="52" customFormat="1" ht="33.75">
      <c r="A23" s="47" t="s">
        <v>48</v>
      </c>
      <c r="B23" s="48"/>
      <c r="C23" s="49"/>
      <c r="D23" s="50"/>
      <c r="E23" s="51"/>
      <c r="F23" s="51"/>
    </row>
    <row r="24" spans="1:6" s="17" customFormat="1" ht="18">
      <c r="A24" s="11" t="s">
        <v>70</v>
      </c>
      <c r="B24" s="12"/>
      <c r="C24" s="13"/>
      <c r="D24" s="14"/>
      <c r="E24" s="15"/>
      <c r="F24" s="15"/>
    </row>
    <row r="25" spans="1:6" s="17" customFormat="1" ht="18">
      <c r="A25" s="11" t="s">
        <v>123</v>
      </c>
      <c r="B25" s="12"/>
      <c r="C25" s="13"/>
      <c r="D25" s="14"/>
      <c r="E25" s="15"/>
      <c r="F25" s="15"/>
    </row>
    <row r="26" spans="1:6" s="17" customFormat="1" ht="18">
      <c r="A26" s="11" t="s">
        <v>124</v>
      </c>
      <c r="B26" s="12"/>
      <c r="C26" s="13"/>
      <c r="D26" s="14"/>
      <c r="E26" s="15"/>
      <c r="F26" s="15"/>
    </row>
    <row r="27" spans="1:6" s="17" customFormat="1" ht="18">
      <c r="A27" s="11" t="s">
        <v>138</v>
      </c>
      <c r="B27" s="12"/>
      <c r="C27" s="13"/>
      <c r="D27" s="14"/>
      <c r="E27" s="15"/>
      <c r="F27" s="15"/>
    </row>
    <row r="28" spans="1:6" s="17" customFormat="1" ht="18">
      <c r="A28" s="11"/>
      <c r="B28" s="12"/>
      <c r="C28" s="13"/>
      <c r="D28" s="14"/>
      <c r="E28" s="15"/>
      <c r="F28" s="15"/>
    </row>
    <row r="29" spans="1:6" s="17" customFormat="1" ht="18">
      <c r="A29" s="11"/>
      <c r="B29" s="209"/>
      <c r="C29" s="13"/>
      <c r="D29" s="14"/>
      <c r="E29" s="15"/>
      <c r="F29" s="15"/>
    </row>
    <row r="30" spans="1:6" s="17" customFormat="1" ht="18">
      <c r="A30" s="16"/>
      <c r="B30" s="12"/>
      <c r="C30" s="13"/>
      <c r="D30" s="14"/>
      <c r="E30" s="15"/>
      <c r="F30" s="15"/>
    </row>
    <row r="31" spans="1:6" s="17" customFormat="1" ht="18">
      <c r="A31" s="11"/>
      <c r="B31" s="12"/>
      <c r="C31" s="13"/>
      <c r="D31" s="14"/>
      <c r="E31" s="15"/>
      <c r="F31" s="15"/>
    </row>
    <row r="32" spans="1:6" s="36" customFormat="1" ht="15.75" thickBot="1">
      <c r="A32" s="117"/>
      <c r="B32" s="118"/>
      <c r="C32" s="39"/>
      <c r="D32" s="40"/>
      <c r="E32" s="41"/>
      <c r="F32" s="41"/>
    </row>
    <row r="33" spans="1:6" s="36" customFormat="1" ht="15">
      <c r="A33" s="53"/>
      <c r="B33" s="44"/>
      <c r="C33" s="39"/>
      <c r="D33" s="40"/>
      <c r="E33" s="41"/>
      <c r="F33" s="41"/>
    </row>
    <row r="34" spans="1:6" s="36" customFormat="1" ht="14.25">
      <c r="A34" s="26" t="s">
        <v>42</v>
      </c>
      <c r="B34" s="54"/>
      <c r="C34" s="39"/>
      <c r="D34" s="40"/>
      <c r="E34" s="41"/>
      <c r="F34" s="41"/>
    </row>
    <row r="35" spans="1:6" s="36" customFormat="1" ht="14.25">
      <c r="A35" s="26" t="s">
        <v>68</v>
      </c>
      <c r="B35" s="54"/>
      <c r="C35" s="39"/>
      <c r="D35" s="40"/>
      <c r="E35" s="41"/>
      <c r="F35" s="41"/>
    </row>
    <row r="36" spans="1:6" s="36" customFormat="1" ht="14.25">
      <c r="A36" s="55"/>
      <c r="B36" s="56"/>
      <c r="C36" s="39"/>
      <c r="D36" s="40"/>
      <c r="E36" s="41"/>
      <c r="F36" s="41"/>
    </row>
    <row r="37" spans="1:6" s="57" customFormat="1" ht="15">
      <c r="A37" s="26"/>
      <c r="B37" s="54"/>
      <c r="C37" s="39"/>
      <c r="D37" s="40"/>
      <c r="E37" s="41"/>
      <c r="F37" s="41"/>
    </row>
    <row r="38" spans="1:6" s="57" customFormat="1" ht="15">
      <c r="A38" s="26" t="s">
        <v>50</v>
      </c>
      <c r="B38" s="54"/>
      <c r="C38" s="39"/>
      <c r="D38" s="40"/>
      <c r="E38" s="41"/>
      <c r="F38" s="41"/>
    </row>
    <row r="39" spans="1:6" s="26" customFormat="1" ht="14.25">
      <c r="A39" s="26" t="s">
        <v>69</v>
      </c>
      <c r="B39" s="54"/>
      <c r="C39" s="39"/>
      <c r="D39" s="40"/>
      <c r="E39" s="41"/>
      <c r="F39" s="41"/>
    </row>
    <row r="40" spans="1:6" s="26" customFormat="1" ht="14.25">
      <c r="A40" s="55"/>
      <c r="B40" s="56"/>
      <c r="C40" s="39"/>
      <c r="D40" s="40"/>
      <c r="E40" s="41"/>
      <c r="F40" s="41"/>
    </row>
    <row r="41" spans="2:6" s="26" customFormat="1" ht="14.25">
      <c r="B41" s="54"/>
      <c r="C41" s="39"/>
      <c r="D41" s="40"/>
      <c r="E41" s="41"/>
      <c r="F41" s="41"/>
    </row>
    <row r="42" spans="1:6" s="26" customFormat="1" ht="14.25">
      <c r="A42" s="26" t="s">
        <v>51</v>
      </c>
      <c r="B42" s="54"/>
      <c r="C42" s="39"/>
      <c r="D42" s="40"/>
      <c r="E42" s="41"/>
      <c r="F42" s="41"/>
    </row>
    <row r="43" spans="1:6" s="26" customFormat="1" ht="14.25">
      <c r="A43" s="26" t="s">
        <v>68</v>
      </c>
      <c r="B43" s="54"/>
      <c r="C43" s="39"/>
      <c r="D43" s="40"/>
      <c r="E43" s="41"/>
      <c r="F43" s="41"/>
    </row>
    <row r="44" spans="1:6" s="26" customFormat="1" ht="14.25">
      <c r="A44" s="55"/>
      <c r="B44" s="56"/>
      <c r="C44" s="39"/>
      <c r="D44" s="40"/>
      <c r="E44" s="41"/>
      <c r="F44" s="41"/>
    </row>
    <row r="45" spans="2:6" s="26" customFormat="1" ht="14.25">
      <c r="B45" s="54"/>
      <c r="C45" s="39"/>
      <c r="D45" s="40"/>
      <c r="E45" s="41"/>
      <c r="F45" s="41"/>
    </row>
    <row r="46" spans="1:6" s="26" customFormat="1" ht="14.25">
      <c r="A46" s="26" t="s">
        <v>118</v>
      </c>
      <c r="B46" s="54"/>
      <c r="C46" s="39"/>
      <c r="D46" s="40"/>
      <c r="E46" s="41"/>
      <c r="F46" s="41"/>
    </row>
    <row r="47" spans="1:6" s="26" customFormat="1" ht="14.25">
      <c r="A47" s="55"/>
      <c r="B47" s="56"/>
      <c r="C47" s="39"/>
      <c r="D47" s="40"/>
      <c r="E47" s="41"/>
      <c r="F47" s="41"/>
    </row>
    <row r="48" spans="1:6" ht="14.25" customHeight="1">
      <c r="A48" s="7"/>
      <c r="B48" s="28"/>
      <c r="C48" s="29"/>
      <c r="D48" s="29"/>
      <c r="E48" s="30"/>
      <c r="F48" s="31"/>
    </row>
  </sheetData>
  <sheetProtection/>
  <mergeCells count="15">
    <mergeCell ref="E2:F2"/>
    <mergeCell ref="E3:F3"/>
    <mergeCell ref="B17:F17"/>
    <mergeCell ref="B15:F15"/>
    <mergeCell ref="B14:F14"/>
    <mergeCell ref="B2:D2"/>
    <mergeCell ref="B3:D3"/>
    <mergeCell ref="B4:D4"/>
    <mergeCell ref="B5:D5"/>
    <mergeCell ref="B13:F13"/>
    <mergeCell ref="B16:F16"/>
    <mergeCell ref="E4:F4"/>
    <mergeCell ref="E5:F5"/>
    <mergeCell ref="A12:F12"/>
    <mergeCell ref="A8:F8"/>
  </mergeCells>
  <printOptions/>
  <pageMargins left="0.984251968503937" right="0.984251968503937" top="0.35433070866141736" bottom="0.35433070866141736" header="0.15748031496062992" footer="0.15748031496062992"/>
  <pageSetup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73"/>
  <sheetViews>
    <sheetView showZeros="0" view="pageBreakPreview" zoomScale="115" zoomScaleSheetLayoutView="115" workbookViewId="0" topLeftCell="A364">
      <selection activeCell="C17" sqref="C17"/>
    </sheetView>
  </sheetViews>
  <sheetFormatPr defaultColWidth="9.140625" defaultRowHeight="12.75"/>
  <cols>
    <col min="1" max="1" width="4.7109375" style="112" customWidth="1"/>
    <col min="2" max="2" width="36.7109375" style="113" customWidth="1"/>
    <col min="3" max="3" width="5.7109375" style="114" customWidth="1"/>
    <col min="4" max="4" width="4.8515625" style="115" customWidth="1"/>
    <col min="5" max="5" width="14.140625" style="76" customWidth="1"/>
    <col min="6" max="6" width="14.8515625" style="76" customWidth="1"/>
    <col min="7" max="7" width="0" style="61" hidden="1" customWidth="1"/>
    <col min="8" max="9" width="9.140625" style="61" customWidth="1"/>
    <col min="10" max="11" width="11.00390625" style="61" bestFit="1" customWidth="1"/>
    <col min="12" max="16384" width="9.140625" style="61" customWidth="1"/>
  </cols>
  <sheetData>
    <row r="1" spans="1:6" s="60" customFormat="1" ht="12.75" thickBot="1">
      <c r="A1" s="77"/>
      <c r="B1" s="78"/>
      <c r="C1" s="79"/>
      <c r="D1" s="80"/>
      <c r="E1" s="59"/>
      <c r="F1" s="59"/>
    </row>
    <row r="2" spans="1:6" ht="14.25" customHeight="1" thickTop="1">
      <c r="A2" s="81"/>
      <c r="B2" s="244" t="s">
        <v>72</v>
      </c>
      <c r="C2" s="245"/>
      <c r="D2" s="245"/>
      <c r="E2" s="242" t="s">
        <v>114</v>
      </c>
      <c r="F2" s="243"/>
    </row>
    <row r="3" spans="1:6" ht="9" customHeight="1">
      <c r="A3" s="82"/>
      <c r="B3" s="231" t="s">
        <v>73</v>
      </c>
      <c r="C3" s="232"/>
      <c r="D3" s="232"/>
      <c r="E3" s="237" t="s">
        <v>193</v>
      </c>
      <c r="F3" s="238"/>
    </row>
    <row r="4" spans="1:6" ht="9" customHeight="1">
      <c r="A4" s="82"/>
      <c r="B4" s="231" t="s">
        <v>74</v>
      </c>
      <c r="C4" s="246"/>
      <c r="D4" s="247"/>
      <c r="E4" s="237" t="s">
        <v>71</v>
      </c>
      <c r="F4" s="238"/>
    </row>
    <row r="5" spans="1:6" ht="14.25" customHeight="1" thickBot="1">
      <c r="A5" s="83"/>
      <c r="B5" s="233" t="s">
        <v>76</v>
      </c>
      <c r="C5" s="234"/>
      <c r="D5" s="234"/>
      <c r="E5" s="239" t="s">
        <v>52</v>
      </c>
      <c r="F5" s="240"/>
    </row>
    <row r="6" spans="1:6" s="60" customFormat="1" ht="12.75" thickTop="1">
      <c r="A6" s="77"/>
      <c r="B6" s="78"/>
      <c r="C6" s="79"/>
      <c r="D6" s="80"/>
      <c r="E6" s="59"/>
      <c r="F6" s="59"/>
    </row>
    <row r="7" spans="1:6" s="63" customFormat="1" ht="18">
      <c r="A7" s="84" t="s">
        <v>47</v>
      </c>
      <c r="B7" s="85" t="s">
        <v>59</v>
      </c>
      <c r="C7" s="85" t="s">
        <v>44</v>
      </c>
      <c r="D7" s="86" t="s">
        <v>60</v>
      </c>
      <c r="E7" s="62" t="s">
        <v>43</v>
      </c>
      <c r="F7" s="62" t="s">
        <v>61</v>
      </c>
    </row>
    <row r="8" spans="1:6" s="60" customFormat="1" ht="12">
      <c r="A8" s="77"/>
      <c r="B8" s="78"/>
      <c r="C8" s="79"/>
      <c r="D8" s="80"/>
      <c r="E8" s="59"/>
      <c r="F8" s="59"/>
    </row>
    <row r="9" spans="1:6" s="60" customFormat="1" ht="15">
      <c r="A9" s="77"/>
      <c r="B9" s="212" t="s">
        <v>203</v>
      </c>
      <c r="C9" s="79"/>
      <c r="D9" s="80"/>
      <c r="E9" s="59"/>
      <c r="F9" s="59"/>
    </row>
    <row r="10" spans="1:6" s="60" customFormat="1" ht="12">
      <c r="A10" s="77"/>
      <c r="B10" s="78"/>
      <c r="C10" s="79"/>
      <c r="D10" s="80"/>
      <c r="E10" s="59"/>
      <c r="F10" s="59"/>
    </row>
    <row r="11" spans="1:6" s="60" customFormat="1" ht="12.75" thickBot="1">
      <c r="A11" s="126" t="s">
        <v>77</v>
      </c>
      <c r="B11" s="87" t="s">
        <v>78</v>
      </c>
      <c r="C11" s="88"/>
      <c r="D11" s="89"/>
      <c r="E11" s="64"/>
      <c r="F11" s="64"/>
    </row>
    <row r="12" spans="1:9" s="60" customFormat="1" ht="24">
      <c r="A12" s="90" t="s">
        <v>53</v>
      </c>
      <c r="B12" s="91" t="s">
        <v>92</v>
      </c>
      <c r="C12" s="120" t="s">
        <v>63</v>
      </c>
      <c r="D12" s="120">
        <v>1</v>
      </c>
      <c r="E12" s="122"/>
      <c r="F12" s="122">
        <f>IF(E12,E12*D12,"")</f>
      </c>
      <c r="H12" s="121"/>
      <c r="I12" s="121"/>
    </row>
    <row r="13" spans="1:11" s="60" customFormat="1" ht="12">
      <c r="A13" s="90"/>
      <c r="B13" s="91"/>
      <c r="C13" s="96"/>
      <c r="D13" s="97"/>
      <c r="E13" s="66"/>
      <c r="F13" s="122">
        <f>IF(E13,E13*D13,"")</f>
      </c>
      <c r="H13" s="120"/>
      <c r="I13" s="120"/>
      <c r="J13" s="119"/>
      <c r="K13" s="119"/>
    </row>
    <row r="14" spans="1:6" s="60" customFormat="1" ht="37.5" customHeight="1">
      <c r="A14" s="199" t="s">
        <v>54</v>
      </c>
      <c r="B14" s="200" t="s">
        <v>194</v>
      </c>
      <c r="C14" s="201" t="s">
        <v>79</v>
      </c>
      <c r="D14" s="201">
        <v>1</v>
      </c>
      <c r="E14" s="202"/>
      <c r="F14" s="202">
        <f>IF(E14,E14*D14,"")</f>
      </c>
    </row>
    <row r="15" spans="1:6" s="60" customFormat="1" ht="12">
      <c r="A15" s="90"/>
      <c r="B15" s="124"/>
      <c r="C15" s="120"/>
      <c r="D15" s="120"/>
      <c r="E15" s="122"/>
      <c r="F15" s="122">
        <f aca="true" t="shared" si="0" ref="F15:F20">IF(E15,E15*D15,"")</f>
      </c>
    </row>
    <row r="16" spans="1:6" s="60" customFormat="1" ht="12">
      <c r="A16" s="90"/>
      <c r="B16" s="124"/>
      <c r="C16" s="120"/>
      <c r="D16" s="120"/>
      <c r="E16" s="122"/>
      <c r="F16" s="122">
        <f t="shared" si="0"/>
      </c>
    </row>
    <row r="17" spans="1:6" s="60" customFormat="1" ht="60" customHeight="1">
      <c r="A17" s="90" t="s">
        <v>55</v>
      </c>
      <c r="B17" s="124" t="s">
        <v>195</v>
      </c>
      <c r="C17" s="120" t="s">
        <v>79</v>
      </c>
      <c r="D17" s="120">
        <v>1</v>
      </c>
      <c r="E17" s="122"/>
      <c r="F17" s="122">
        <f t="shared" si="0"/>
      </c>
    </row>
    <row r="18" spans="1:6" s="60" customFormat="1" ht="12">
      <c r="A18" s="90"/>
      <c r="B18" s="124"/>
      <c r="C18" s="120"/>
      <c r="D18" s="120"/>
      <c r="E18" s="122"/>
      <c r="F18" s="122">
        <f t="shared" si="0"/>
      </c>
    </row>
    <row r="19" spans="1:6" s="60" customFormat="1" ht="35.25" customHeight="1">
      <c r="A19" s="90" t="s">
        <v>56</v>
      </c>
      <c r="B19" s="124" t="s">
        <v>141</v>
      </c>
      <c r="C19" s="120" t="s">
        <v>79</v>
      </c>
      <c r="D19" s="120">
        <v>1</v>
      </c>
      <c r="E19" s="122"/>
      <c r="F19" s="122">
        <f t="shared" si="0"/>
      </c>
    </row>
    <row r="20" spans="1:6" s="60" customFormat="1" ht="12.75" customHeight="1">
      <c r="A20" s="90"/>
      <c r="B20" s="124"/>
      <c r="C20" s="120"/>
      <c r="D20" s="120"/>
      <c r="E20" s="122"/>
      <c r="F20" s="122">
        <f t="shared" si="0"/>
      </c>
    </row>
    <row r="21" spans="1:6" s="60" customFormat="1" ht="12">
      <c r="A21" s="95"/>
      <c r="B21" s="133"/>
      <c r="C21" s="134"/>
      <c r="D21" s="134"/>
      <c r="E21" s="135"/>
      <c r="F21" s="135"/>
    </row>
    <row r="22" spans="1:6" s="60" customFormat="1" ht="12">
      <c r="A22" s="90"/>
      <c r="B22" s="124"/>
      <c r="C22" s="120"/>
      <c r="D22" s="120"/>
      <c r="E22" s="122"/>
      <c r="F22" s="122"/>
    </row>
    <row r="23" spans="1:6" s="60" customFormat="1" ht="12">
      <c r="A23" s="90"/>
      <c r="B23" s="136" t="s">
        <v>45</v>
      </c>
      <c r="C23" s="120"/>
      <c r="D23" s="120"/>
      <c r="E23" s="122"/>
      <c r="F23" s="198">
        <f>SUM(F12:F20)</f>
        <v>0</v>
      </c>
    </row>
    <row r="24" spans="1:6" s="60" customFormat="1" ht="12">
      <c r="A24" s="90"/>
      <c r="B24" s="124"/>
      <c r="C24" s="120"/>
      <c r="D24" s="120"/>
      <c r="E24" s="122"/>
      <c r="F24" s="122"/>
    </row>
    <row r="25" spans="1:6" s="60" customFormat="1" ht="60">
      <c r="A25" s="90"/>
      <c r="B25" s="137" t="s">
        <v>91</v>
      </c>
      <c r="C25" s="120"/>
      <c r="D25" s="120"/>
      <c r="E25" s="122"/>
      <c r="F25" s="122"/>
    </row>
    <row r="26" spans="1:6" s="60" customFormat="1" ht="12">
      <c r="A26" s="90"/>
      <c r="B26" s="124"/>
      <c r="C26" s="120"/>
      <c r="D26" s="120"/>
      <c r="E26" s="122"/>
      <c r="F26" s="122"/>
    </row>
    <row r="27" spans="1:6" s="60" customFormat="1" ht="12">
      <c r="A27" s="90"/>
      <c r="B27" s="124"/>
      <c r="C27" s="120"/>
      <c r="D27" s="120"/>
      <c r="E27" s="122"/>
      <c r="F27" s="122"/>
    </row>
    <row r="28" spans="1:11" s="60" customFormat="1" ht="12">
      <c r="A28" s="98"/>
      <c r="B28" s="99"/>
      <c r="C28" s="108"/>
      <c r="D28" s="109"/>
      <c r="E28" s="74"/>
      <c r="F28" s="74"/>
      <c r="H28" s="120"/>
      <c r="I28" s="120"/>
      <c r="J28" s="122"/>
      <c r="K28" s="122"/>
    </row>
    <row r="29" spans="1:6" s="60" customFormat="1" ht="12">
      <c r="A29" s="138" t="s">
        <v>89</v>
      </c>
      <c r="B29" s="139" t="s">
        <v>90</v>
      </c>
      <c r="C29" s="140"/>
      <c r="D29" s="140"/>
      <c r="E29" s="141"/>
      <c r="F29" s="141"/>
    </row>
    <row r="30" spans="1:6" s="60" customFormat="1" ht="216">
      <c r="A30" s="125" t="s">
        <v>67</v>
      </c>
      <c r="B30" s="124" t="s">
        <v>132</v>
      </c>
      <c r="C30" s="120" t="s">
        <v>79</v>
      </c>
      <c r="D30" s="120">
        <v>1</v>
      </c>
      <c r="E30" s="122"/>
      <c r="F30" s="122">
        <f>IF(E30,E30*D30,"")</f>
      </c>
    </row>
    <row r="31" spans="1:6" s="69" customFormat="1" ht="12">
      <c r="A31" s="90"/>
      <c r="B31" s="156" t="s">
        <v>94</v>
      </c>
      <c r="C31" s="155"/>
      <c r="D31" s="94"/>
      <c r="E31" s="67"/>
      <c r="F31" s="122">
        <f>IF(E31,E31*D31,"")</f>
      </c>
    </row>
    <row r="32" spans="1:6" s="60" customFormat="1" ht="12">
      <c r="A32" s="125"/>
      <c r="B32" s="124"/>
      <c r="C32" s="120"/>
      <c r="D32" s="120"/>
      <c r="E32" s="122"/>
      <c r="F32" s="122">
        <f>IF(E32,E32*D32,"")</f>
      </c>
    </row>
    <row r="33" spans="1:6" s="69" customFormat="1" ht="12">
      <c r="A33" s="127"/>
      <c r="B33" s="123"/>
      <c r="C33" s="160"/>
      <c r="D33" s="160"/>
      <c r="E33" s="161"/>
      <c r="F33" s="161"/>
    </row>
    <row r="34" spans="1:6" s="69" customFormat="1" ht="12">
      <c r="A34" s="98"/>
      <c r="B34" s="92"/>
      <c r="C34" s="157"/>
      <c r="D34" s="158"/>
      <c r="E34" s="67"/>
      <c r="F34" s="68"/>
    </row>
    <row r="35" spans="1:6" s="69" customFormat="1" ht="47.25" customHeight="1">
      <c r="A35" s="162" t="s">
        <v>54</v>
      </c>
      <c r="B35" s="166" t="s">
        <v>127</v>
      </c>
      <c r="C35" s="148"/>
      <c r="D35" s="170"/>
      <c r="E35" s="116"/>
      <c r="F35" s="65"/>
    </row>
    <row r="36" spans="1:6" s="60" customFormat="1" ht="12">
      <c r="A36" s="98"/>
      <c r="B36" s="150" t="s">
        <v>102</v>
      </c>
      <c r="C36" s="148"/>
      <c r="D36" s="149"/>
      <c r="E36" s="74"/>
      <c r="F36" s="74"/>
    </row>
    <row r="37" spans="1:6" s="60" customFormat="1" ht="12">
      <c r="A37" s="98"/>
      <c r="B37" s="99" t="s">
        <v>125</v>
      </c>
      <c r="C37" s="148" t="s">
        <v>79</v>
      </c>
      <c r="D37" s="149">
        <v>1</v>
      </c>
      <c r="E37" s="74"/>
      <c r="F37" s="122">
        <f>IF(E37,E37*D37,"")</f>
      </c>
    </row>
    <row r="38" spans="1:6" s="60" customFormat="1" ht="12">
      <c r="A38" s="98"/>
      <c r="B38" s="159" t="s">
        <v>93</v>
      </c>
      <c r="C38" s="148"/>
      <c r="D38" s="144"/>
      <c r="E38" s="249"/>
      <c r="F38" s="250"/>
    </row>
    <row r="39" spans="1:6" s="60" customFormat="1" ht="12">
      <c r="A39" s="98"/>
      <c r="B39" s="99"/>
      <c r="C39" s="148"/>
      <c r="D39" s="144"/>
      <c r="E39" s="145"/>
      <c r="F39" s="146"/>
    </row>
    <row r="40" spans="1:6" s="69" customFormat="1" ht="252">
      <c r="A40" s="151" t="s">
        <v>128</v>
      </c>
      <c r="B40" s="165" t="s">
        <v>97</v>
      </c>
      <c r="C40" s="164"/>
      <c r="D40" s="164"/>
      <c r="E40" s="164"/>
      <c r="F40" s="164"/>
    </row>
    <row r="41" spans="1:6" s="60" customFormat="1" ht="12">
      <c r="A41" s="98"/>
      <c r="B41" s="99" t="s">
        <v>98</v>
      </c>
      <c r="C41" s="148" t="s">
        <v>79</v>
      </c>
      <c r="D41" s="149">
        <v>1</v>
      </c>
      <c r="E41" s="74"/>
      <c r="F41" s="122">
        <f>IF(E41,E41*D41,"")</f>
      </c>
    </row>
    <row r="42" spans="1:6" s="60" customFormat="1" ht="12">
      <c r="A42" s="98"/>
      <c r="B42" s="159" t="s">
        <v>93</v>
      </c>
      <c r="C42" s="148"/>
      <c r="D42" s="144"/>
      <c r="E42" s="249"/>
      <c r="F42" s="250"/>
    </row>
    <row r="43" spans="1:6" s="69" customFormat="1" ht="12">
      <c r="A43" s="151"/>
      <c r="B43" s="165"/>
      <c r="C43" s="152"/>
      <c r="D43" s="152"/>
      <c r="E43" s="153"/>
      <c r="F43" s="153"/>
    </row>
    <row r="44" spans="1:6" s="69" customFormat="1" ht="12">
      <c r="A44" s="151"/>
      <c r="B44" s="165"/>
      <c r="C44" s="152"/>
      <c r="D44" s="152"/>
      <c r="E44" s="153"/>
      <c r="F44" s="153"/>
    </row>
    <row r="45" spans="1:6" s="69" customFormat="1" ht="12">
      <c r="A45" s="151" t="s">
        <v>129</v>
      </c>
      <c r="B45" s="165" t="s">
        <v>99</v>
      </c>
      <c r="C45" s="152"/>
      <c r="D45" s="152"/>
      <c r="E45" s="153"/>
      <c r="F45" s="153"/>
    </row>
    <row r="46" spans="1:6" s="60" customFormat="1" ht="12">
      <c r="A46" s="98"/>
      <c r="B46" s="99" t="s">
        <v>125</v>
      </c>
      <c r="C46" s="148" t="s">
        <v>79</v>
      </c>
      <c r="D46" s="149">
        <v>1</v>
      </c>
      <c r="E46" s="74"/>
      <c r="F46" s="122">
        <f>IF(E46,E46*D46,"")</f>
      </c>
    </row>
    <row r="47" spans="1:6" s="60" customFormat="1" ht="12">
      <c r="A47" s="98"/>
      <c r="B47" s="159" t="s">
        <v>93</v>
      </c>
      <c r="C47" s="148"/>
      <c r="D47" s="144"/>
      <c r="E47" s="249"/>
      <c r="F47" s="250"/>
    </row>
    <row r="48" spans="1:6" s="69" customFormat="1" ht="12">
      <c r="A48" s="151"/>
      <c r="B48" s="165"/>
      <c r="C48" s="152"/>
      <c r="D48" s="152"/>
      <c r="E48" s="153"/>
      <c r="F48" s="153"/>
    </row>
    <row r="49" spans="1:6" s="69" customFormat="1" ht="12.75">
      <c r="A49" s="151" t="s">
        <v>130</v>
      </c>
      <c r="B49" s="167" t="s">
        <v>100</v>
      </c>
      <c r="C49" s="152"/>
      <c r="D49" s="152"/>
      <c r="E49" s="153"/>
      <c r="F49" s="153"/>
    </row>
    <row r="50" spans="1:6" s="60" customFormat="1" ht="12">
      <c r="A50" s="98"/>
      <c r="B50" s="99" t="s">
        <v>125</v>
      </c>
      <c r="C50" s="148" t="s">
        <v>79</v>
      </c>
      <c r="D50" s="149">
        <v>1</v>
      </c>
      <c r="E50" s="74"/>
      <c r="F50" s="122">
        <f>IF(E50,E50*D50,"")</f>
      </c>
    </row>
    <row r="51" spans="1:6" s="69" customFormat="1" ht="12">
      <c r="A51" s="125"/>
      <c r="B51" s="131" t="s">
        <v>144</v>
      </c>
      <c r="C51" s="120"/>
      <c r="D51" s="120"/>
      <c r="E51" s="122"/>
      <c r="F51" s="122"/>
    </row>
    <row r="52" spans="1:6" s="69" customFormat="1" ht="12">
      <c r="A52" s="125"/>
      <c r="B52" s="129"/>
      <c r="C52" s="120"/>
      <c r="D52" s="120"/>
      <c r="E52" s="122"/>
      <c r="F52" s="122"/>
    </row>
    <row r="53" spans="1:6" s="69" customFormat="1" ht="372">
      <c r="A53" s="125" t="s">
        <v>131</v>
      </c>
      <c r="B53" s="132" t="s">
        <v>133</v>
      </c>
      <c r="C53" s="120"/>
      <c r="D53" s="120"/>
      <c r="E53" s="122"/>
      <c r="F53" s="122"/>
    </row>
    <row r="54" spans="1:6" s="60" customFormat="1" ht="12">
      <c r="A54" s="98"/>
      <c r="B54" s="159" t="s">
        <v>93</v>
      </c>
      <c r="C54" s="148"/>
      <c r="D54" s="144"/>
      <c r="E54" s="249"/>
      <c r="F54" s="250"/>
    </row>
    <row r="55" spans="1:6" s="60" customFormat="1" ht="12">
      <c r="A55" s="98"/>
      <c r="B55" s="99"/>
      <c r="C55" s="148" t="s">
        <v>79</v>
      </c>
      <c r="D55" s="149">
        <v>1</v>
      </c>
      <c r="E55" s="122"/>
      <c r="F55" s="122">
        <f>IF(E55,E55*D55,"")</f>
      </c>
    </row>
    <row r="56" spans="1:6" s="69" customFormat="1" ht="12">
      <c r="A56" s="125"/>
      <c r="B56" s="123"/>
      <c r="C56" s="120"/>
      <c r="D56" s="120"/>
      <c r="E56" s="122"/>
      <c r="F56" s="122"/>
    </row>
    <row r="57" spans="1:6" s="69" customFormat="1" ht="12.75">
      <c r="A57" s="125" t="s">
        <v>134</v>
      </c>
      <c r="B57" s="168" t="s">
        <v>27</v>
      </c>
      <c r="C57" s="120"/>
      <c r="D57" s="120"/>
      <c r="E57" s="122"/>
      <c r="F57" s="122"/>
    </row>
    <row r="58" spans="1:6" s="60" customFormat="1" ht="12">
      <c r="A58" s="98"/>
      <c r="B58" s="99"/>
      <c r="C58" s="148" t="s">
        <v>79</v>
      </c>
      <c r="D58" s="149">
        <v>1</v>
      </c>
      <c r="E58" s="122"/>
      <c r="F58" s="122">
        <f>IF(E58,E58*D58,"")</f>
      </c>
    </row>
    <row r="59" spans="1:6" s="60" customFormat="1" ht="12">
      <c r="A59" s="98"/>
      <c r="B59" s="99"/>
      <c r="C59" s="148"/>
      <c r="D59" s="149"/>
      <c r="E59" s="122"/>
      <c r="F59" s="122">
        <f>IF(E59,E59*D59,"")</f>
      </c>
    </row>
    <row r="60" spans="1:6" s="69" customFormat="1" ht="12.75">
      <c r="A60" s="125" t="s">
        <v>135</v>
      </c>
      <c r="B60" s="168" t="s">
        <v>28</v>
      </c>
      <c r="C60" s="120" t="s">
        <v>79</v>
      </c>
      <c r="D60" s="120">
        <v>1</v>
      </c>
      <c r="E60" s="122"/>
      <c r="F60" s="122">
        <f>IF(E60,E60*D60,"")</f>
      </c>
    </row>
    <row r="61" spans="1:6" s="69" customFormat="1" ht="12">
      <c r="A61" s="125"/>
      <c r="B61" s="123"/>
      <c r="C61" s="120"/>
      <c r="D61" s="120"/>
      <c r="E61" s="122"/>
      <c r="F61" s="122"/>
    </row>
    <row r="62" spans="1:6" s="69" customFormat="1" ht="12.75">
      <c r="A62" s="125" t="s">
        <v>95</v>
      </c>
      <c r="B62" s="168" t="s">
        <v>142</v>
      </c>
      <c r="C62" s="120"/>
      <c r="D62" s="120"/>
      <c r="E62" s="122"/>
      <c r="F62" s="122"/>
    </row>
    <row r="63" spans="1:6" s="60" customFormat="1" ht="12">
      <c r="A63" s="98"/>
      <c r="B63" s="99"/>
      <c r="C63" s="148" t="s">
        <v>143</v>
      </c>
      <c r="D63" s="149">
        <v>50</v>
      </c>
      <c r="E63" s="122"/>
      <c r="F63" s="122">
        <f>IF(E63,E63*D63,"")</f>
      </c>
    </row>
    <row r="64" spans="1:6" s="69" customFormat="1" ht="12">
      <c r="A64" s="125"/>
      <c r="B64" s="129"/>
      <c r="C64" s="120"/>
      <c r="D64" s="120"/>
      <c r="E64" s="122"/>
      <c r="F64" s="122"/>
    </row>
    <row r="65" spans="1:6" s="60" customFormat="1" ht="12">
      <c r="A65" s="98"/>
      <c r="B65" s="159" t="s">
        <v>93</v>
      </c>
      <c r="C65" s="148"/>
      <c r="D65" s="144"/>
      <c r="E65" s="249"/>
      <c r="F65" s="250"/>
    </row>
    <row r="66" spans="1:2" s="69" customFormat="1" ht="12">
      <c r="A66" s="154"/>
      <c r="B66" s="123"/>
    </row>
    <row r="67" spans="1:6" s="69" customFormat="1" ht="156">
      <c r="A67" s="154" t="s">
        <v>200</v>
      </c>
      <c r="B67" s="123" t="s">
        <v>136</v>
      </c>
      <c r="C67" s="160"/>
      <c r="D67" s="160"/>
      <c r="E67" s="161"/>
      <c r="F67" s="161"/>
    </row>
    <row r="68" spans="1:6" s="60" customFormat="1" ht="12">
      <c r="A68" s="98"/>
      <c r="B68" s="159" t="s">
        <v>93</v>
      </c>
      <c r="C68" s="148" t="s">
        <v>79</v>
      </c>
      <c r="D68" s="149">
        <v>1</v>
      </c>
      <c r="E68" s="122"/>
      <c r="F68" s="122">
        <f>IF(E68,E68*D68,"")</f>
      </c>
    </row>
    <row r="69" spans="1:6" s="60" customFormat="1" ht="12">
      <c r="A69" s="98"/>
      <c r="B69" s="99"/>
      <c r="C69" s="148"/>
      <c r="D69" s="144"/>
      <c r="E69" s="249"/>
      <c r="F69" s="250"/>
    </row>
    <row r="70" spans="1:6" s="69" customFormat="1" ht="252.75" customHeight="1">
      <c r="A70" s="151" t="s">
        <v>104</v>
      </c>
      <c r="B70" s="203" t="s">
        <v>29</v>
      </c>
      <c r="C70" s="204"/>
      <c r="D70" s="163"/>
      <c r="E70" s="163"/>
      <c r="F70" s="163"/>
    </row>
    <row r="71" spans="1:6" s="69" customFormat="1" ht="12.75">
      <c r="A71" s="108"/>
      <c r="B71" s="205" t="s">
        <v>30</v>
      </c>
      <c r="C71" s="206"/>
      <c r="D71" s="170"/>
      <c r="E71" s="116"/>
      <c r="F71" s="65"/>
    </row>
    <row r="72" spans="1:6" s="60" customFormat="1" ht="12.75">
      <c r="A72" s="171"/>
      <c r="B72" s="205" t="s">
        <v>31</v>
      </c>
      <c r="C72" s="205"/>
      <c r="D72" s="109"/>
      <c r="E72" s="74"/>
      <c r="F72" s="74"/>
    </row>
    <row r="73" spans="1:6" s="60" customFormat="1" ht="12">
      <c r="A73" s="162"/>
      <c r="B73" s="159" t="s">
        <v>93</v>
      </c>
      <c r="C73" s="148"/>
      <c r="D73" s="149"/>
      <c r="E73" s="207"/>
      <c r="F73" s="207"/>
    </row>
    <row r="74" spans="1:6" s="69" customFormat="1" ht="12">
      <c r="A74" s="172"/>
      <c r="B74" s="165" t="s">
        <v>32</v>
      </c>
      <c r="C74" s="148" t="s">
        <v>79</v>
      </c>
      <c r="D74" s="149">
        <v>1</v>
      </c>
      <c r="E74" s="122"/>
      <c r="F74" s="122">
        <f>IF(E74,E74*D74,"")</f>
      </c>
    </row>
    <row r="75" spans="1:6" s="60" customFormat="1" ht="12">
      <c r="A75" s="108"/>
      <c r="B75" s="99"/>
      <c r="C75" s="148"/>
      <c r="D75" s="149"/>
      <c r="E75" s="74"/>
      <c r="F75" s="74"/>
    </row>
    <row r="76" spans="1:6" s="69" customFormat="1" ht="12">
      <c r="A76" s="125"/>
      <c r="B76" s="123"/>
      <c r="C76" s="120"/>
      <c r="D76" s="120"/>
      <c r="E76" s="122"/>
      <c r="F76" s="122"/>
    </row>
    <row r="77" spans="1:6" s="69" customFormat="1" ht="48.75" customHeight="1">
      <c r="A77" s="151" t="s">
        <v>105</v>
      </c>
      <c r="B77" s="165" t="s">
        <v>33</v>
      </c>
      <c r="C77" s="163"/>
      <c r="D77" s="163"/>
      <c r="E77" s="163"/>
      <c r="F77" s="163"/>
    </row>
    <row r="78" spans="1:6" s="69" customFormat="1" ht="12">
      <c r="A78" s="172"/>
      <c r="B78" s="165" t="s">
        <v>137</v>
      </c>
      <c r="C78" s="148" t="s">
        <v>79</v>
      </c>
      <c r="D78" s="149">
        <v>2</v>
      </c>
      <c r="E78" s="122"/>
      <c r="F78" s="122">
        <f>IF(E78,E78*D78,"")</f>
      </c>
    </row>
    <row r="79" spans="1:6" s="69" customFormat="1" ht="12">
      <c r="A79" s="172"/>
      <c r="B79" s="165" t="s">
        <v>32</v>
      </c>
      <c r="C79" s="148" t="s">
        <v>79</v>
      </c>
      <c r="D79" s="149">
        <v>5</v>
      </c>
      <c r="E79" s="122"/>
      <c r="F79" s="122">
        <f>IF(E79,E79*D79,"")</f>
      </c>
    </row>
    <row r="80" spans="1:6" s="69" customFormat="1" ht="12">
      <c r="A80" s="125"/>
      <c r="B80" s="123"/>
      <c r="C80" s="120"/>
      <c r="D80" s="120"/>
      <c r="E80" s="122"/>
      <c r="F80" s="122"/>
    </row>
    <row r="81" spans="1:6" s="69" customFormat="1" ht="48.75" customHeight="1">
      <c r="A81" s="154" t="s">
        <v>96</v>
      </c>
      <c r="B81" s="123" t="s">
        <v>34</v>
      </c>
      <c r="C81" s="93"/>
      <c r="D81" s="94"/>
      <c r="E81" s="67"/>
      <c r="F81" s="68"/>
    </row>
    <row r="82" spans="1:10" s="69" customFormat="1" ht="12">
      <c r="A82" s="173"/>
      <c r="B82" s="165" t="s">
        <v>35</v>
      </c>
      <c r="C82" s="148" t="s">
        <v>79</v>
      </c>
      <c r="D82" s="149">
        <v>8</v>
      </c>
      <c r="E82" s="122"/>
      <c r="F82" s="122">
        <f>IF(E82,E82*D82,"")</f>
      </c>
      <c r="H82" s="164"/>
      <c r="I82" s="164"/>
      <c r="J82" s="164"/>
    </row>
    <row r="83" spans="1:6" s="69" customFormat="1" ht="12">
      <c r="A83" s="125"/>
      <c r="B83" s="123"/>
      <c r="C83" s="120"/>
      <c r="D83" s="120"/>
      <c r="E83" s="122"/>
      <c r="F83" s="122"/>
    </row>
    <row r="84" spans="1:6" s="69" customFormat="1" ht="12">
      <c r="A84" s="125"/>
      <c r="B84" s="123"/>
      <c r="C84" s="120"/>
      <c r="D84" s="120"/>
      <c r="E84" s="122"/>
      <c r="F84" s="122"/>
    </row>
    <row r="85" spans="1:6" s="69" customFormat="1" ht="12">
      <c r="A85" s="125"/>
      <c r="B85" s="123"/>
      <c r="C85" s="120"/>
      <c r="D85" s="120"/>
      <c r="E85" s="122"/>
      <c r="F85" s="122"/>
    </row>
    <row r="86" spans="1:6" s="69" customFormat="1" ht="12">
      <c r="A86" s="127"/>
      <c r="B86" s="123"/>
      <c r="C86" s="93"/>
      <c r="D86" s="94"/>
      <c r="E86" s="67"/>
      <c r="F86" s="68"/>
    </row>
    <row r="87" spans="1:6" s="69" customFormat="1" ht="24" customHeight="1">
      <c r="A87" s="154" t="s">
        <v>201</v>
      </c>
      <c r="B87" s="123" t="s">
        <v>37</v>
      </c>
      <c r="C87" s="93"/>
      <c r="D87" s="94"/>
      <c r="E87" s="67"/>
      <c r="F87" s="68"/>
    </row>
    <row r="88" spans="1:10" s="69" customFormat="1" ht="12">
      <c r="A88" s="173"/>
      <c r="B88" s="165" t="s">
        <v>36</v>
      </c>
      <c r="C88" s="148" t="s">
        <v>79</v>
      </c>
      <c r="D88" s="149">
        <v>8</v>
      </c>
      <c r="E88" s="122"/>
      <c r="F88" s="122">
        <f>IF(E88,E88*D88,"")</f>
      </c>
      <c r="H88" s="164"/>
      <c r="I88" s="164"/>
      <c r="J88" s="164"/>
    </row>
    <row r="89" spans="1:6" s="69" customFormat="1" ht="12">
      <c r="A89" s="127"/>
      <c r="B89" s="123"/>
      <c r="C89" s="160"/>
      <c r="D89" s="160"/>
      <c r="E89" s="161"/>
      <c r="F89" s="122">
        <f>IF(E89,E89*D89,"")</f>
      </c>
    </row>
    <row r="90" spans="1:6" s="69" customFormat="1" ht="47.25" customHeight="1">
      <c r="A90" s="127" t="s">
        <v>88</v>
      </c>
      <c r="B90" s="123" t="s">
        <v>38</v>
      </c>
      <c r="C90" s="160"/>
      <c r="D90" s="160"/>
      <c r="E90" s="161"/>
      <c r="F90" s="122">
        <f>IF(E90,E90*D90,"")</f>
      </c>
    </row>
    <row r="91" spans="1:6" s="69" customFormat="1" ht="12">
      <c r="A91" s="127"/>
      <c r="B91" s="123" t="s">
        <v>39</v>
      </c>
      <c r="C91" s="160" t="s">
        <v>79</v>
      </c>
      <c r="D91" s="160">
        <v>1</v>
      </c>
      <c r="E91" s="161"/>
      <c r="F91" s="122">
        <f>IF(E91,E91*D91,"")</f>
      </c>
    </row>
    <row r="92" spans="1:6" s="69" customFormat="1" ht="12">
      <c r="A92" s="127"/>
      <c r="B92" s="123"/>
      <c r="C92" s="160"/>
      <c r="D92" s="160"/>
      <c r="E92" s="161"/>
      <c r="F92" s="122"/>
    </row>
    <row r="93" spans="1:6" s="69" customFormat="1" ht="24">
      <c r="A93" s="127" t="s">
        <v>101</v>
      </c>
      <c r="B93" s="123" t="s">
        <v>40</v>
      </c>
      <c r="C93" s="160"/>
      <c r="D93" s="160"/>
      <c r="E93" s="161"/>
      <c r="F93" s="161"/>
    </row>
    <row r="94" spans="1:6" s="69" customFormat="1" ht="12">
      <c r="A94" s="173"/>
      <c r="B94" s="165" t="s">
        <v>137</v>
      </c>
      <c r="C94" s="148" t="s">
        <v>64</v>
      </c>
      <c r="D94" s="149">
        <v>24</v>
      </c>
      <c r="E94" s="122"/>
      <c r="F94" s="122">
        <f>IF(E94,E94*D94,"")</f>
      </c>
    </row>
    <row r="95" spans="1:6" s="69" customFormat="1" ht="12">
      <c r="A95" s="173"/>
      <c r="B95" s="165" t="s">
        <v>32</v>
      </c>
      <c r="C95" s="148" t="s">
        <v>64</v>
      </c>
      <c r="D95" s="149">
        <v>24</v>
      </c>
      <c r="E95" s="122"/>
      <c r="F95" s="122">
        <f>IF(E95,E95*D95,"")</f>
      </c>
    </row>
    <row r="96" spans="1:6" s="69" customFormat="1" ht="12">
      <c r="A96" s="127"/>
      <c r="B96" s="123"/>
      <c r="C96" s="160"/>
      <c r="D96" s="160"/>
      <c r="E96" s="161"/>
      <c r="F96" s="161"/>
    </row>
    <row r="97" spans="1:6" s="69" customFormat="1" ht="36" customHeight="1">
      <c r="A97" s="127" t="s">
        <v>106</v>
      </c>
      <c r="B97" s="123" t="s">
        <v>41</v>
      </c>
      <c r="C97" s="160"/>
      <c r="D97" s="160"/>
      <c r="E97" s="161"/>
      <c r="F97" s="161"/>
    </row>
    <row r="98" spans="1:6" s="69" customFormat="1" ht="12">
      <c r="A98" s="127"/>
      <c r="B98" s="123"/>
      <c r="C98" s="160" t="s">
        <v>79</v>
      </c>
      <c r="D98" s="160">
        <v>4</v>
      </c>
      <c r="E98" s="161"/>
      <c r="F98" s="122">
        <f>IF(E98,E98*D98,"")</f>
      </c>
    </row>
    <row r="99" spans="1:6" s="69" customFormat="1" ht="12">
      <c r="A99" s="127"/>
      <c r="B99" s="123"/>
      <c r="C99" s="160"/>
      <c r="D99" s="160"/>
      <c r="E99" s="161"/>
      <c r="F99" s="161"/>
    </row>
    <row r="100" spans="1:6" s="69" customFormat="1" ht="12">
      <c r="A100" s="127"/>
      <c r="B100" s="123"/>
      <c r="C100" s="160"/>
      <c r="D100" s="160"/>
      <c r="E100" s="161"/>
      <c r="F100" s="122"/>
    </row>
    <row r="101" spans="1:6" s="69" customFormat="1" ht="89.25">
      <c r="A101" s="127" t="s">
        <v>171</v>
      </c>
      <c r="B101" s="190" t="s">
        <v>196</v>
      </c>
      <c r="C101" s="160"/>
      <c r="D101" s="160"/>
      <c r="E101" s="161"/>
      <c r="F101" s="122"/>
    </row>
    <row r="102" spans="1:6" s="60" customFormat="1" ht="12">
      <c r="A102" s="171"/>
      <c r="B102" s="175" t="s">
        <v>98</v>
      </c>
      <c r="C102" s="160"/>
      <c r="D102" s="160"/>
      <c r="E102" s="161"/>
      <c r="F102" s="122"/>
    </row>
    <row r="103" spans="1:10" s="60" customFormat="1" ht="12">
      <c r="A103" s="162"/>
      <c r="B103" s="159" t="s">
        <v>93</v>
      </c>
      <c r="C103" s="160" t="s">
        <v>79</v>
      </c>
      <c r="D103" s="160">
        <v>2</v>
      </c>
      <c r="E103" s="161"/>
      <c r="F103" s="122">
        <f>IF(E103,E103*D103,"")</f>
      </c>
      <c r="H103" s="208"/>
      <c r="I103" s="73"/>
      <c r="J103" s="73"/>
    </row>
    <row r="104" spans="1:6" s="69" customFormat="1" ht="12">
      <c r="A104" s="127"/>
      <c r="B104" s="196"/>
      <c r="C104" s="160"/>
      <c r="D104" s="160"/>
      <c r="E104" s="161"/>
      <c r="F104" s="122">
        <f>IF(E104,E104*D104,"")</f>
      </c>
    </row>
    <row r="105" spans="1:6" s="69" customFormat="1" ht="12">
      <c r="A105" s="98"/>
      <c r="B105" s="128"/>
      <c r="C105" s="157"/>
      <c r="D105" s="158"/>
      <c r="E105" s="67"/>
      <c r="F105" s="68"/>
    </row>
    <row r="106" spans="1:6" s="69" customFormat="1" ht="24">
      <c r="A106" s="127" t="s">
        <v>172</v>
      </c>
      <c r="B106" s="123" t="s">
        <v>0</v>
      </c>
      <c r="C106" s="160"/>
      <c r="D106" s="160"/>
      <c r="E106" s="161"/>
      <c r="F106" s="161"/>
    </row>
    <row r="107" spans="1:6" s="69" customFormat="1" ht="12">
      <c r="A107" s="173"/>
      <c r="B107" s="165"/>
      <c r="C107" s="148" t="s">
        <v>62</v>
      </c>
      <c r="D107" s="149">
        <v>4</v>
      </c>
      <c r="E107" s="122"/>
      <c r="F107" s="122">
        <f>IF(E107,E107*D107,"")</f>
      </c>
    </row>
    <row r="108" spans="1:6" s="60" customFormat="1" ht="12">
      <c r="A108" s="98"/>
      <c r="B108" s="99"/>
      <c r="C108" s="148"/>
      <c r="D108" s="149"/>
      <c r="E108" s="74"/>
      <c r="F108" s="74"/>
    </row>
    <row r="109" spans="1:6" s="69" customFormat="1" ht="24">
      <c r="A109" s="127" t="s">
        <v>174</v>
      </c>
      <c r="B109" s="123" t="s">
        <v>1</v>
      </c>
      <c r="C109" s="160"/>
      <c r="D109" s="160"/>
      <c r="E109" s="161"/>
      <c r="F109" s="161"/>
    </row>
    <row r="110" spans="1:6" s="69" customFormat="1" ht="12">
      <c r="A110" s="173"/>
      <c r="B110" s="165"/>
      <c r="C110" s="148" t="s">
        <v>25</v>
      </c>
      <c r="D110" s="149">
        <v>200</v>
      </c>
      <c r="E110" s="122"/>
      <c r="F110" s="122">
        <f>IF(E110,E110*D110,"")</f>
      </c>
    </row>
    <row r="111" spans="1:6" s="60" customFormat="1" ht="12">
      <c r="A111" s="162"/>
      <c r="B111" s="103"/>
      <c r="C111" s="148"/>
      <c r="D111" s="144"/>
      <c r="E111" s="250"/>
      <c r="F111" s="250"/>
    </row>
    <row r="112" spans="1:6" s="69" customFormat="1" ht="36">
      <c r="A112" s="127" t="s">
        <v>113</v>
      </c>
      <c r="B112" s="123" t="s">
        <v>2</v>
      </c>
      <c r="C112" s="160"/>
      <c r="D112" s="160"/>
      <c r="E112" s="161"/>
      <c r="F112" s="161"/>
    </row>
    <row r="113" spans="1:6" s="69" customFormat="1" ht="12">
      <c r="A113" s="173"/>
      <c r="B113" s="165"/>
      <c r="C113" s="148" t="s">
        <v>26</v>
      </c>
      <c r="D113" s="149">
        <v>6</v>
      </c>
      <c r="E113" s="122"/>
      <c r="F113" s="122">
        <f>IF(E113,E113*D113,"")</f>
      </c>
    </row>
    <row r="114" spans="1:6" s="60" customFormat="1" ht="12">
      <c r="A114" s="98"/>
      <c r="B114" s="150"/>
      <c r="C114" s="148"/>
      <c r="D114" s="149"/>
      <c r="E114" s="74"/>
      <c r="F114" s="74"/>
    </row>
    <row r="115" spans="1:6" s="69" customFormat="1" ht="35.25" customHeight="1">
      <c r="A115" s="127" t="s">
        <v>177</v>
      </c>
      <c r="B115" s="123" t="s">
        <v>4</v>
      </c>
      <c r="C115" s="160"/>
      <c r="D115" s="160"/>
      <c r="E115" s="161"/>
      <c r="F115" s="161"/>
    </row>
    <row r="116" spans="1:6" s="69" customFormat="1" ht="12">
      <c r="A116" s="172"/>
      <c r="B116" s="165" t="s">
        <v>3</v>
      </c>
      <c r="C116" s="148" t="s">
        <v>26</v>
      </c>
      <c r="D116" s="149">
        <v>15</v>
      </c>
      <c r="E116" s="122"/>
      <c r="F116" s="122">
        <f>IF(E116,E116*D116,"")</f>
      </c>
    </row>
    <row r="117" spans="1:6" s="69" customFormat="1" ht="12">
      <c r="A117" s="98"/>
      <c r="B117" s="92"/>
      <c r="C117" s="157"/>
      <c r="D117" s="158"/>
      <c r="E117" s="67"/>
      <c r="F117" s="68"/>
    </row>
    <row r="118" spans="1:6" s="69" customFormat="1" ht="12">
      <c r="A118" s="90"/>
      <c r="B118" s="92"/>
      <c r="C118" s="93"/>
      <c r="D118" s="94"/>
      <c r="E118" s="67"/>
      <c r="F118" s="68"/>
    </row>
    <row r="119" spans="1:6" s="69" customFormat="1" ht="48" customHeight="1">
      <c r="A119" s="127" t="s">
        <v>179</v>
      </c>
      <c r="B119" s="123" t="s">
        <v>5</v>
      </c>
      <c r="C119" s="160"/>
      <c r="D119" s="160"/>
      <c r="E119" s="161"/>
      <c r="F119" s="161"/>
    </row>
    <row r="120" spans="1:6" s="69" customFormat="1" ht="12">
      <c r="A120" s="173"/>
      <c r="B120" s="165"/>
      <c r="C120" s="148" t="s">
        <v>79</v>
      </c>
      <c r="D120" s="149">
        <v>1</v>
      </c>
      <c r="E120" s="122"/>
      <c r="F120" s="122">
        <f>IF(E120,E120*D120,"")</f>
      </c>
    </row>
    <row r="121" spans="1:6" s="69" customFormat="1" ht="12">
      <c r="A121" s="90"/>
      <c r="B121" s="92"/>
      <c r="C121" s="93"/>
      <c r="D121" s="94"/>
      <c r="E121" s="67"/>
      <c r="F121" s="68"/>
    </row>
    <row r="122" spans="1:6" s="194" customFormat="1" ht="12">
      <c r="A122" s="191"/>
      <c r="B122" s="195"/>
      <c r="C122" s="192"/>
      <c r="D122" s="192"/>
      <c r="E122" s="193"/>
      <c r="F122" s="193">
        <f>IF(E122,E122*D122,"")</f>
      </c>
    </row>
    <row r="123" spans="1:6" s="69" customFormat="1" ht="24">
      <c r="A123" s="90" t="s">
        <v>181</v>
      </c>
      <c r="B123" s="124" t="s">
        <v>126</v>
      </c>
      <c r="C123" s="120" t="s">
        <v>79</v>
      </c>
      <c r="D123" s="120">
        <v>1</v>
      </c>
      <c r="E123" s="122"/>
      <c r="F123" s="122">
        <f>IF(E123,E123*D123,"")</f>
      </c>
    </row>
    <row r="124" spans="1:6" s="69" customFormat="1" ht="12">
      <c r="A124" s="173"/>
      <c r="B124" s="165"/>
      <c r="C124" s="148"/>
      <c r="D124" s="149"/>
      <c r="E124" s="122"/>
      <c r="F124" s="122"/>
    </row>
    <row r="125" spans="1:6" s="69" customFormat="1" ht="108.75" customHeight="1">
      <c r="A125" s="127" t="s">
        <v>146</v>
      </c>
      <c r="B125" s="123" t="s">
        <v>145</v>
      </c>
      <c r="C125" s="160"/>
      <c r="D125" s="160"/>
      <c r="E125" s="161"/>
      <c r="F125" s="161"/>
    </row>
    <row r="126" spans="1:6" s="69" customFormat="1" ht="12">
      <c r="A126" s="173"/>
      <c r="B126" s="165"/>
      <c r="C126" s="148" t="s">
        <v>79</v>
      </c>
      <c r="D126" s="149">
        <v>1</v>
      </c>
      <c r="E126" s="122"/>
      <c r="F126" s="122">
        <f>IF(E126,E126*D126,"")</f>
      </c>
    </row>
    <row r="127" spans="1:6" s="69" customFormat="1" ht="12">
      <c r="A127" s="90"/>
      <c r="B127" s="92"/>
      <c r="C127" s="93"/>
      <c r="D127" s="94"/>
      <c r="E127" s="67"/>
      <c r="F127" s="68"/>
    </row>
    <row r="128" spans="1:6" s="69" customFormat="1" ht="12">
      <c r="A128" s="95"/>
      <c r="B128" s="176"/>
      <c r="C128" s="177"/>
      <c r="D128" s="178"/>
      <c r="E128" s="179"/>
      <c r="F128" s="180"/>
    </row>
    <row r="129" spans="1:6" s="69" customFormat="1" ht="12">
      <c r="A129" s="90"/>
      <c r="B129" s="92"/>
      <c r="C129" s="93"/>
      <c r="D129" s="94"/>
      <c r="E129" s="67"/>
      <c r="F129" s="68"/>
    </row>
    <row r="130" spans="1:6" s="69" customFormat="1" ht="12">
      <c r="A130" s="90"/>
      <c r="B130" s="181" t="s">
        <v>45</v>
      </c>
      <c r="C130" s="93"/>
      <c r="D130" s="94"/>
      <c r="E130" s="67"/>
      <c r="F130" s="182">
        <f>SUM(F30:F127)</f>
        <v>0</v>
      </c>
    </row>
    <row r="131" spans="1:6" s="69" customFormat="1" ht="12">
      <c r="A131" s="90"/>
      <c r="B131" s="92"/>
      <c r="C131" s="93"/>
      <c r="D131" s="94"/>
      <c r="E131" s="67"/>
      <c r="F131" s="68"/>
    </row>
    <row r="132" spans="1:6" s="69" customFormat="1" ht="51" customHeight="1">
      <c r="A132" s="90"/>
      <c r="B132" s="137" t="s">
        <v>91</v>
      </c>
      <c r="C132" s="93"/>
      <c r="D132" s="94"/>
      <c r="E132" s="67"/>
      <c r="F132" s="68"/>
    </row>
    <row r="133" spans="1:6" s="69" customFormat="1" ht="51" customHeight="1">
      <c r="A133" s="90"/>
      <c r="B133" s="137"/>
      <c r="C133" s="93"/>
      <c r="D133" s="94"/>
      <c r="E133" s="67"/>
      <c r="F133" s="68"/>
    </row>
    <row r="134" spans="1:6" s="69" customFormat="1" ht="51" customHeight="1">
      <c r="A134" s="90"/>
      <c r="B134" s="137"/>
      <c r="C134" s="93"/>
      <c r="D134" s="94"/>
      <c r="E134" s="67"/>
      <c r="F134" s="68"/>
    </row>
    <row r="135" spans="1:6" s="69" customFormat="1" ht="51" customHeight="1">
      <c r="A135" s="90"/>
      <c r="B135" s="137"/>
      <c r="C135" s="93"/>
      <c r="D135" s="94"/>
      <c r="E135" s="67"/>
      <c r="F135" s="68"/>
    </row>
    <row r="136" spans="1:6" s="69" customFormat="1" ht="51" customHeight="1">
      <c r="A136" s="90"/>
      <c r="B136" s="137"/>
      <c r="C136" s="93"/>
      <c r="D136" s="94"/>
      <c r="E136" s="67"/>
      <c r="F136" s="68"/>
    </row>
    <row r="137" spans="1:6" s="69" customFormat="1" ht="51" customHeight="1">
      <c r="A137" s="90"/>
      <c r="B137" s="137"/>
      <c r="C137" s="93"/>
      <c r="D137" s="94"/>
      <c r="E137" s="67"/>
      <c r="F137" s="68"/>
    </row>
    <row r="138" spans="1:6" s="69" customFormat="1" ht="51" customHeight="1">
      <c r="A138" s="90"/>
      <c r="B138" s="137"/>
      <c r="C138" s="93"/>
      <c r="D138" s="94"/>
      <c r="E138" s="67"/>
      <c r="F138" s="68"/>
    </row>
    <row r="139" spans="1:6" s="69" customFormat="1" ht="51" customHeight="1">
      <c r="A139" s="90"/>
      <c r="B139" s="137"/>
      <c r="C139" s="93"/>
      <c r="D139" s="94"/>
      <c r="E139" s="67"/>
      <c r="F139" s="68"/>
    </row>
    <row r="140" spans="1:6" s="69" customFormat="1" ht="12">
      <c r="A140" s="90"/>
      <c r="B140" s="137"/>
      <c r="C140" s="93"/>
      <c r="D140" s="94"/>
      <c r="E140" s="67"/>
      <c r="F140" s="68"/>
    </row>
    <row r="141" spans="1:6" s="69" customFormat="1" ht="12">
      <c r="A141" s="90"/>
      <c r="B141" s="137"/>
      <c r="C141" s="93"/>
      <c r="D141" s="94"/>
      <c r="E141" s="67"/>
      <c r="F141" s="68"/>
    </row>
    <row r="142" spans="1:6" s="69" customFormat="1" ht="12">
      <c r="A142" s="90"/>
      <c r="B142" s="137"/>
      <c r="C142" s="93"/>
      <c r="D142" s="94"/>
      <c r="E142" s="67"/>
      <c r="F142" s="68"/>
    </row>
    <row r="143" spans="1:6" s="69" customFormat="1" ht="12">
      <c r="A143" s="90"/>
      <c r="B143" s="137"/>
      <c r="C143" s="93"/>
      <c r="D143" s="94"/>
      <c r="E143" s="67"/>
      <c r="F143" s="68"/>
    </row>
    <row r="144" spans="1:6" s="69" customFormat="1" ht="12">
      <c r="A144" s="90"/>
      <c r="B144" s="137"/>
      <c r="C144" s="93"/>
      <c r="D144" s="94"/>
      <c r="E144" s="67"/>
      <c r="F144" s="68"/>
    </row>
    <row r="145" spans="1:6" s="69" customFormat="1" ht="12">
      <c r="A145" s="90"/>
      <c r="B145" s="137"/>
      <c r="C145" s="93"/>
      <c r="D145" s="94"/>
      <c r="E145" s="67"/>
      <c r="F145" s="68"/>
    </row>
    <row r="146" spans="1:6" s="69" customFormat="1" ht="12">
      <c r="A146" s="90"/>
      <c r="B146" s="137"/>
      <c r="C146" s="93"/>
      <c r="D146" s="94"/>
      <c r="E146" s="67"/>
      <c r="F146" s="68"/>
    </row>
    <row r="147" spans="1:6" s="69" customFormat="1" ht="12">
      <c r="A147" s="90" t="s">
        <v>6</v>
      </c>
      <c r="B147" s="92" t="s">
        <v>139</v>
      </c>
      <c r="C147" s="93"/>
      <c r="D147" s="94"/>
      <c r="E147" s="67"/>
      <c r="F147" s="68"/>
    </row>
    <row r="148" spans="1:6" s="69" customFormat="1" ht="12">
      <c r="A148" s="90"/>
      <c r="B148" s="137"/>
      <c r="C148" s="93"/>
      <c r="D148" s="94"/>
      <c r="E148" s="67"/>
      <c r="F148" s="68"/>
    </row>
    <row r="149" spans="1:6" s="69" customFormat="1" ht="24">
      <c r="A149" s="90" t="s">
        <v>53</v>
      </c>
      <c r="B149" s="124" t="s">
        <v>154</v>
      </c>
      <c r="C149" s="24"/>
      <c r="D149" s="197"/>
      <c r="E149" s="116"/>
      <c r="F149" s="65"/>
    </row>
    <row r="150" spans="1:6" s="69" customFormat="1" ht="12">
      <c r="A150" s="90"/>
      <c r="B150" s="124"/>
      <c r="C150" s="24" t="s">
        <v>64</v>
      </c>
      <c r="D150" s="197">
        <v>6</v>
      </c>
      <c r="E150" s="116"/>
      <c r="F150" s="65">
        <f>IF(E150,E150*D150,"")</f>
      </c>
    </row>
    <row r="151" spans="1:6" s="69" customFormat="1" ht="12">
      <c r="A151" s="90"/>
      <c r="B151" s="124"/>
      <c r="C151" s="24"/>
      <c r="D151" s="197"/>
      <c r="E151" s="116"/>
      <c r="F151" s="65">
        <f aca="true" t="shared" si="1" ref="F151:F214">IF(E151,E151*D151,"")</f>
      </c>
    </row>
    <row r="152" spans="1:6" s="69" customFormat="1" ht="37.5" customHeight="1">
      <c r="A152" s="90" t="s">
        <v>54</v>
      </c>
      <c r="B152" s="124" t="s">
        <v>156</v>
      </c>
      <c r="C152" s="24"/>
      <c r="D152" s="197"/>
      <c r="E152" s="116"/>
      <c r="F152" s="65">
        <f t="shared" si="1"/>
      </c>
    </row>
    <row r="153" spans="1:6" s="69" customFormat="1" ht="12">
      <c r="A153" s="90"/>
      <c r="B153" s="124"/>
      <c r="C153" s="24" t="s">
        <v>64</v>
      </c>
      <c r="D153" s="197">
        <v>6</v>
      </c>
      <c r="E153" s="116"/>
      <c r="F153" s="65">
        <f t="shared" si="1"/>
      </c>
    </row>
    <row r="154" spans="1:6" s="69" customFormat="1" ht="12">
      <c r="A154" s="90"/>
      <c r="B154" s="124"/>
      <c r="C154" s="24"/>
      <c r="D154" s="197"/>
      <c r="E154" s="116"/>
      <c r="F154" s="65">
        <f t="shared" si="1"/>
      </c>
    </row>
    <row r="155" spans="1:6" s="69" customFormat="1" ht="24">
      <c r="A155" s="90" t="s">
        <v>55</v>
      </c>
      <c r="B155" s="124" t="s">
        <v>157</v>
      </c>
      <c r="C155" s="24"/>
      <c r="D155" s="197"/>
      <c r="E155" s="116"/>
      <c r="F155" s="65">
        <f t="shared" si="1"/>
      </c>
    </row>
    <row r="156" spans="1:6" s="69" customFormat="1" ht="12">
      <c r="A156" s="90"/>
      <c r="B156" s="124"/>
      <c r="C156" s="24" t="s">
        <v>26</v>
      </c>
      <c r="D156" s="197">
        <v>1</v>
      </c>
      <c r="E156" s="116"/>
      <c r="F156" s="65">
        <f t="shared" si="1"/>
      </c>
    </row>
    <row r="157" spans="1:6" s="69" customFormat="1" ht="12">
      <c r="A157" s="90"/>
      <c r="B157" s="124"/>
      <c r="C157" s="24"/>
      <c r="D157" s="197"/>
      <c r="E157" s="116"/>
      <c r="F157" s="65">
        <f t="shared" si="1"/>
      </c>
    </row>
    <row r="158" spans="1:6" s="69" customFormat="1" ht="14.25" customHeight="1">
      <c r="A158" s="90" t="s">
        <v>56</v>
      </c>
      <c r="B158" s="210" t="s">
        <v>197</v>
      </c>
      <c r="C158" s="24"/>
      <c r="D158" s="197"/>
      <c r="E158" s="116"/>
      <c r="F158" s="65">
        <f t="shared" si="1"/>
      </c>
    </row>
    <row r="159" spans="1:6" s="69" customFormat="1" ht="12">
      <c r="A159" s="90"/>
      <c r="B159" s="210"/>
      <c r="C159" s="24" t="s">
        <v>79</v>
      </c>
      <c r="D159" s="197">
        <v>1</v>
      </c>
      <c r="E159" s="116"/>
      <c r="F159" s="65">
        <f t="shared" si="1"/>
      </c>
    </row>
    <row r="160" spans="1:6" s="69" customFormat="1" ht="12">
      <c r="A160" s="90"/>
      <c r="B160" s="124"/>
      <c r="C160" s="24"/>
      <c r="D160" s="197"/>
      <c r="E160" s="116"/>
      <c r="F160" s="65">
        <f t="shared" si="1"/>
      </c>
    </row>
    <row r="161" spans="1:6" s="69" customFormat="1" ht="24">
      <c r="A161" s="90" t="s">
        <v>57</v>
      </c>
      <c r="B161" s="124" t="s">
        <v>158</v>
      </c>
      <c r="C161" s="24"/>
      <c r="D161" s="197"/>
      <c r="E161" s="116"/>
      <c r="F161" s="65">
        <f t="shared" si="1"/>
      </c>
    </row>
    <row r="162" spans="1:6" s="69" customFormat="1" ht="12">
      <c r="A162" s="90"/>
      <c r="B162" s="124"/>
      <c r="C162" s="24" t="s">
        <v>64</v>
      </c>
      <c r="D162" s="197">
        <v>30</v>
      </c>
      <c r="E162" s="116"/>
      <c r="F162" s="65">
        <f t="shared" si="1"/>
      </c>
    </row>
    <row r="163" spans="1:6" s="69" customFormat="1" ht="12">
      <c r="A163" s="90"/>
      <c r="B163" s="124"/>
      <c r="C163" s="24"/>
      <c r="D163" s="197"/>
      <c r="E163" s="116"/>
      <c r="F163" s="65">
        <f t="shared" si="1"/>
      </c>
    </row>
    <row r="164" spans="1:6" s="69" customFormat="1" ht="24">
      <c r="A164" s="90" t="s">
        <v>58</v>
      </c>
      <c r="B164" s="124" t="s">
        <v>159</v>
      </c>
      <c r="C164" s="24"/>
      <c r="D164" s="197"/>
      <c r="E164" s="116"/>
      <c r="F164" s="65">
        <f t="shared" si="1"/>
      </c>
    </row>
    <row r="165" spans="1:6" s="69" customFormat="1" ht="12">
      <c r="A165" s="90"/>
      <c r="B165" s="124"/>
      <c r="C165" s="24" t="s">
        <v>62</v>
      </c>
      <c r="D165" s="197">
        <v>6</v>
      </c>
      <c r="E165" s="116"/>
      <c r="F165" s="65">
        <f t="shared" si="1"/>
      </c>
    </row>
    <row r="166" spans="1:6" s="69" customFormat="1" ht="12">
      <c r="A166" s="90"/>
      <c r="B166" s="124"/>
      <c r="C166" s="24"/>
      <c r="D166" s="197"/>
      <c r="E166" s="116"/>
      <c r="F166" s="65">
        <f t="shared" si="1"/>
      </c>
    </row>
    <row r="167" spans="1:6" s="69" customFormat="1" ht="14.25" customHeight="1">
      <c r="A167" s="90" t="s">
        <v>80</v>
      </c>
      <c r="B167" s="124" t="s">
        <v>160</v>
      </c>
      <c r="C167" s="24"/>
      <c r="D167" s="197"/>
      <c r="E167" s="116"/>
      <c r="F167" s="65">
        <f t="shared" si="1"/>
      </c>
    </row>
    <row r="168" spans="1:6" s="69" customFormat="1" ht="12">
      <c r="A168" s="90"/>
      <c r="B168" s="124"/>
      <c r="C168" s="24" t="s">
        <v>62</v>
      </c>
      <c r="D168" s="197">
        <v>4</v>
      </c>
      <c r="E168" s="116"/>
      <c r="F168" s="65">
        <f t="shared" si="1"/>
      </c>
    </row>
    <row r="169" spans="1:6" s="69" customFormat="1" ht="12">
      <c r="A169" s="90"/>
      <c r="B169" s="124"/>
      <c r="C169" s="24"/>
      <c r="D169" s="197"/>
      <c r="E169" s="116"/>
      <c r="F169" s="65">
        <f t="shared" si="1"/>
      </c>
    </row>
    <row r="170" spans="1:6" s="69" customFormat="1" ht="24">
      <c r="A170" s="90" t="s">
        <v>81</v>
      </c>
      <c r="B170" s="124" t="s">
        <v>153</v>
      </c>
      <c r="C170" s="24"/>
      <c r="D170" s="197"/>
      <c r="E170" s="116"/>
      <c r="F170" s="65">
        <f t="shared" si="1"/>
      </c>
    </row>
    <row r="171" spans="1:6" s="69" customFormat="1" ht="12">
      <c r="A171" s="90"/>
      <c r="B171" s="124"/>
      <c r="C171" s="24" t="s">
        <v>64</v>
      </c>
      <c r="D171" s="197">
        <v>30</v>
      </c>
      <c r="E171" s="116"/>
      <c r="F171" s="65">
        <f t="shared" si="1"/>
      </c>
    </row>
    <row r="172" spans="1:6" s="69" customFormat="1" ht="12">
      <c r="A172" s="90"/>
      <c r="B172" s="124"/>
      <c r="C172" s="24"/>
      <c r="D172" s="197"/>
      <c r="E172" s="116"/>
      <c r="F172" s="65">
        <f t="shared" si="1"/>
      </c>
    </row>
    <row r="173" spans="1:6" s="69" customFormat="1" ht="48">
      <c r="A173" s="90" t="s">
        <v>82</v>
      </c>
      <c r="B173" s="124" t="s">
        <v>155</v>
      </c>
      <c r="C173" s="24" t="s">
        <v>62</v>
      </c>
      <c r="D173" s="197">
        <v>4</v>
      </c>
      <c r="E173" s="116"/>
      <c r="F173" s="65">
        <f t="shared" si="1"/>
      </c>
    </row>
    <row r="174" spans="1:6" s="69" customFormat="1" ht="12">
      <c r="A174" s="90"/>
      <c r="B174" s="124"/>
      <c r="C174" s="24"/>
      <c r="D174" s="197"/>
      <c r="E174" s="116"/>
      <c r="F174" s="65">
        <f t="shared" si="1"/>
      </c>
    </row>
    <row r="175" spans="1:6" s="69" customFormat="1" ht="24">
      <c r="A175" s="90" t="s">
        <v>83</v>
      </c>
      <c r="B175" s="124" t="s">
        <v>161</v>
      </c>
      <c r="C175" s="24"/>
      <c r="D175" s="197"/>
      <c r="E175" s="116"/>
      <c r="F175" s="65">
        <f t="shared" si="1"/>
      </c>
    </row>
    <row r="176" spans="1:6" s="69" customFormat="1" ht="12">
      <c r="A176" s="90"/>
      <c r="B176" s="124"/>
      <c r="C176" s="24" t="s">
        <v>26</v>
      </c>
      <c r="D176" s="197">
        <v>6</v>
      </c>
      <c r="E176" s="116"/>
      <c r="F176" s="65">
        <f t="shared" si="1"/>
      </c>
    </row>
    <row r="177" spans="1:6" s="69" customFormat="1" ht="12">
      <c r="A177" s="90"/>
      <c r="B177" s="124"/>
      <c r="C177" s="24"/>
      <c r="D177" s="197"/>
      <c r="E177" s="116"/>
      <c r="F177" s="65">
        <f t="shared" si="1"/>
      </c>
    </row>
    <row r="178" spans="1:6" s="69" customFormat="1" ht="24">
      <c r="A178" s="90" t="s">
        <v>84</v>
      </c>
      <c r="B178" s="124" t="s">
        <v>162</v>
      </c>
      <c r="C178" s="24"/>
      <c r="D178" s="197"/>
      <c r="E178" s="116"/>
      <c r="F178" s="65">
        <f t="shared" si="1"/>
      </c>
    </row>
    <row r="179" spans="1:6" s="69" customFormat="1" ht="12">
      <c r="A179" s="90"/>
      <c r="B179" s="124"/>
      <c r="C179" s="24" t="s">
        <v>26</v>
      </c>
      <c r="D179" s="197">
        <v>6</v>
      </c>
      <c r="E179" s="116"/>
      <c r="F179" s="65">
        <f t="shared" si="1"/>
      </c>
    </row>
    <row r="180" spans="1:6" s="69" customFormat="1" ht="12">
      <c r="A180" s="90"/>
      <c r="B180" s="124"/>
      <c r="C180" s="24"/>
      <c r="D180" s="197"/>
      <c r="E180" s="116"/>
      <c r="F180" s="65">
        <f t="shared" si="1"/>
      </c>
    </row>
    <row r="181" spans="1:6" s="69" customFormat="1" ht="24">
      <c r="A181" s="90" t="s">
        <v>85</v>
      </c>
      <c r="B181" s="124" t="s">
        <v>163</v>
      </c>
      <c r="C181" s="24"/>
      <c r="D181" s="197"/>
      <c r="E181" s="116"/>
      <c r="F181" s="65">
        <f t="shared" si="1"/>
      </c>
    </row>
    <row r="182" spans="1:6" s="69" customFormat="1" ht="12">
      <c r="A182" s="90"/>
      <c r="B182" s="124"/>
      <c r="C182" s="24" t="s">
        <v>62</v>
      </c>
      <c r="D182" s="197">
        <v>5</v>
      </c>
      <c r="E182" s="116"/>
      <c r="F182" s="65">
        <f t="shared" si="1"/>
      </c>
    </row>
    <row r="183" spans="1:6" s="69" customFormat="1" ht="12">
      <c r="A183" s="90"/>
      <c r="B183" s="124"/>
      <c r="C183" s="24"/>
      <c r="D183" s="197"/>
      <c r="E183" s="116"/>
      <c r="F183" s="65">
        <f t="shared" si="1"/>
      </c>
    </row>
    <row r="184" spans="1:6" s="69" customFormat="1" ht="36">
      <c r="A184" s="90" t="s">
        <v>86</v>
      </c>
      <c r="B184" s="124" t="s">
        <v>164</v>
      </c>
      <c r="C184" s="24"/>
      <c r="D184" s="197"/>
      <c r="E184" s="116"/>
      <c r="F184" s="65">
        <f t="shared" si="1"/>
      </c>
    </row>
    <row r="185" spans="1:6" s="69" customFormat="1" ht="12">
      <c r="A185" s="90"/>
      <c r="B185" s="124"/>
      <c r="C185" s="24" t="s">
        <v>79</v>
      </c>
      <c r="D185" s="197">
        <v>5</v>
      </c>
      <c r="E185" s="116"/>
      <c r="F185" s="65">
        <f t="shared" si="1"/>
      </c>
    </row>
    <row r="186" spans="1:6" s="69" customFormat="1" ht="12">
      <c r="A186" s="90"/>
      <c r="B186" s="124"/>
      <c r="C186" s="24"/>
      <c r="D186" s="197"/>
      <c r="E186" s="116"/>
      <c r="F186" s="65">
        <f t="shared" si="1"/>
      </c>
    </row>
    <row r="187" spans="1:6" s="69" customFormat="1" ht="12">
      <c r="A187" s="90" t="s">
        <v>87</v>
      </c>
      <c r="B187" s="124" t="s">
        <v>165</v>
      </c>
      <c r="C187" s="24"/>
      <c r="D187" s="197"/>
      <c r="E187" s="116"/>
      <c r="F187" s="65">
        <f t="shared" si="1"/>
      </c>
    </row>
    <row r="188" spans="1:6" s="69" customFormat="1" ht="12">
      <c r="A188" s="90"/>
      <c r="B188" s="124"/>
      <c r="C188" s="24" t="s">
        <v>62</v>
      </c>
      <c r="D188" s="197">
        <v>4</v>
      </c>
      <c r="E188" s="116"/>
      <c r="F188" s="65">
        <f t="shared" si="1"/>
      </c>
    </row>
    <row r="189" spans="1:6" s="69" customFormat="1" ht="12">
      <c r="A189" s="90"/>
      <c r="B189" s="124"/>
      <c r="C189" s="24"/>
      <c r="D189" s="197"/>
      <c r="E189" s="116"/>
      <c r="F189" s="65">
        <f t="shared" si="1"/>
      </c>
    </row>
    <row r="190" spans="1:6" s="69" customFormat="1" ht="12">
      <c r="A190" s="90" t="s">
        <v>88</v>
      </c>
      <c r="B190" s="124" t="s">
        <v>166</v>
      </c>
      <c r="C190" s="24"/>
      <c r="D190" s="197"/>
      <c r="E190" s="116"/>
      <c r="F190" s="65">
        <f t="shared" si="1"/>
      </c>
    </row>
    <row r="191" spans="1:6" s="69" customFormat="1" ht="12">
      <c r="A191" s="90"/>
      <c r="B191" s="124"/>
      <c r="C191" s="24" t="s">
        <v>64</v>
      </c>
      <c r="D191" s="197">
        <v>15</v>
      </c>
      <c r="E191" s="116"/>
      <c r="F191" s="65">
        <f t="shared" si="1"/>
      </c>
    </row>
    <row r="192" spans="1:6" s="69" customFormat="1" ht="12">
      <c r="A192" s="90"/>
      <c r="B192" s="124"/>
      <c r="C192" s="24"/>
      <c r="D192" s="197"/>
      <c r="E192" s="116"/>
      <c r="F192" s="65">
        <f t="shared" si="1"/>
      </c>
    </row>
    <row r="193" spans="1:6" s="69" customFormat="1" ht="12">
      <c r="A193" s="90" t="s">
        <v>101</v>
      </c>
      <c r="B193" s="124" t="s">
        <v>167</v>
      </c>
      <c r="C193" s="24"/>
      <c r="D193" s="197"/>
      <c r="E193" s="116"/>
      <c r="F193" s="65">
        <f t="shared" si="1"/>
      </c>
    </row>
    <row r="194" spans="1:6" s="69" customFormat="1" ht="12">
      <c r="A194" s="90"/>
      <c r="B194" s="124"/>
      <c r="C194" s="24" t="s">
        <v>64</v>
      </c>
      <c r="D194" s="197">
        <v>15</v>
      </c>
      <c r="E194" s="116"/>
      <c r="F194" s="65">
        <f t="shared" si="1"/>
      </c>
    </row>
    <row r="195" spans="1:6" s="69" customFormat="1" ht="12">
      <c r="A195" s="90"/>
      <c r="B195" s="124"/>
      <c r="C195" s="24"/>
      <c r="D195" s="197"/>
      <c r="E195" s="116"/>
      <c r="F195" s="65">
        <f t="shared" si="1"/>
      </c>
    </row>
    <row r="196" spans="1:6" s="69" customFormat="1" ht="264.75" customHeight="1">
      <c r="A196" s="90" t="s">
        <v>106</v>
      </c>
      <c r="B196" s="124" t="s">
        <v>169</v>
      </c>
      <c r="C196" s="24"/>
      <c r="D196" s="197"/>
      <c r="E196" s="116"/>
      <c r="F196" s="65">
        <f t="shared" si="1"/>
      </c>
    </row>
    <row r="197" spans="1:6" s="69" customFormat="1" ht="12">
      <c r="A197" s="90"/>
      <c r="B197" s="124"/>
      <c r="C197" s="24" t="s">
        <v>168</v>
      </c>
      <c r="D197" s="197">
        <v>10</v>
      </c>
      <c r="E197" s="116"/>
      <c r="F197" s="65">
        <f t="shared" si="1"/>
      </c>
    </row>
    <row r="198" spans="1:6" s="69" customFormat="1" ht="12">
      <c r="A198" s="90"/>
      <c r="B198" s="124"/>
      <c r="C198" s="24"/>
      <c r="D198" s="197"/>
      <c r="E198" s="116"/>
      <c r="F198" s="65">
        <f t="shared" si="1"/>
      </c>
    </row>
    <row r="199" spans="1:6" s="69" customFormat="1" ht="96">
      <c r="A199" s="90" t="s">
        <v>171</v>
      </c>
      <c r="B199" s="124" t="s">
        <v>170</v>
      </c>
      <c r="C199" s="24"/>
      <c r="D199" s="197"/>
      <c r="E199" s="116"/>
      <c r="F199" s="65">
        <f t="shared" si="1"/>
      </c>
    </row>
    <row r="200" spans="1:6" s="69" customFormat="1" ht="12">
      <c r="A200" s="90"/>
      <c r="B200" s="124"/>
      <c r="C200" s="24" t="s">
        <v>168</v>
      </c>
      <c r="D200" s="197">
        <v>2</v>
      </c>
      <c r="E200" s="116"/>
      <c r="F200" s="65">
        <f t="shared" si="1"/>
      </c>
    </row>
    <row r="201" spans="1:6" s="69" customFormat="1" ht="12">
      <c r="A201" s="90"/>
      <c r="B201" s="124"/>
      <c r="C201" s="24"/>
      <c r="D201" s="197"/>
      <c r="E201" s="116"/>
      <c r="F201" s="65">
        <f t="shared" si="1"/>
      </c>
    </row>
    <row r="202" spans="1:6" s="69" customFormat="1" ht="36">
      <c r="A202" s="90" t="s">
        <v>172</v>
      </c>
      <c r="B202" s="124" t="s">
        <v>173</v>
      </c>
      <c r="C202" s="24"/>
      <c r="D202" s="197"/>
      <c r="E202" s="116"/>
      <c r="F202" s="65">
        <f t="shared" si="1"/>
      </c>
    </row>
    <row r="203" spans="1:6" s="69" customFormat="1" ht="12">
      <c r="A203" s="90"/>
      <c r="B203" s="124"/>
      <c r="C203" s="24" t="s">
        <v>26</v>
      </c>
      <c r="D203" s="197">
        <v>12</v>
      </c>
      <c r="E203" s="116"/>
      <c r="F203" s="65">
        <f t="shared" si="1"/>
      </c>
    </row>
    <row r="204" spans="1:6" s="69" customFormat="1" ht="12">
      <c r="A204" s="90"/>
      <c r="B204" s="124"/>
      <c r="C204" s="24"/>
      <c r="D204" s="197"/>
      <c r="E204" s="116"/>
      <c r="F204" s="65">
        <f t="shared" si="1"/>
      </c>
    </row>
    <row r="205" spans="1:6" s="69" customFormat="1" ht="60">
      <c r="A205" s="90" t="s">
        <v>174</v>
      </c>
      <c r="B205" s="124" t="s">
        <v>175</v>
      </c>
      <c r="C205" s="24"/>
      <c r="D205" s="197"/>
      <c r="E205" s="116"/>
      <c r="F205" s="65">
        <f t="shared" si="1"/>
      </c>
    </row>
    <row r="206" spans="1:6" s="69" customFormat="1" ht="12">
      <c r="A206" s="90"/>
      <c r="B206" s="124"/>
      <c r="C206" s="24" t="s">
        <v>26</v>
      </c>
      <c r="D206" s="197">
        <v>12</v>
      </c>
      <c r="E206" s="116"/>
      <c r="F206" s="65">
        <f t="shared" si="1"/>
      </c>
    </row>
    <row r="207" spans="1:6" s="69" customFormat="1" ht="12">
      <c r="A207" s="90"/>
      <c r="B207" s="124"/>
      <c r="C207" s="24"/>
      <c r="D207" s="197"/>
      <c r="E207" s="116"/>
      <c r="F207" s="65">
        <f t="shared" si="1"/>
      </c>
    </row>
    <row r="208" spans="1:6" s="69" customFormat="1" ht="84">
      <c r="A208" s="90" t="s">
        <v>113</v>
      </c>
      <c r="B208" s="124" t="s">
        <v>176</v>
      </c>
      <c r="C208" s="24"/>
      <c r="D208" s="197"/>
      <c r="E208" s="116"/>
      <c r="F208" s="65">
        <f t="shared" si="1"/>
      </c>
    </row>
    <row r="209" spans="1:6" s="69" customFormat="1" ht="12">
      <c r="A209" s="90"/>
      <c r="B209" s="124"/>
      <c r="C209" s="24" t="s">
        <v>168</v>
      </c>
      <c r="D209" s="197">
        <v>1</v>
      </c>
      <c r="E209" s="116"/>
      <c r="F209" s="65">
        <f t="shared" si="1"/>
      </c>
    </row>
    <row r="210" spans="1:6" s="69" customFormat="1" ht="12">
      <c r="A210" s="90"/>
      <c r="B210" s="124"/>
      <c r="C210" s="24"/>
      <c r="D210" s="197"/>
      <c r="E210" s="116"/>
      <c r="F210" s="65">
        <f t="shared" si="1"/>
      </c>
    </row>
    <row r="211" spans="1:6" s="69" customFormat="1" ht="121.5" customHeight="1">
      <c r="A211" s="90" t="s">
        <v>177</v>
      </c>
      <c r="B211" s="124" t="s">
        <v>178</v>
      </c>
      <c r="C211" s="24"/>
      <c r="D211" s="197"/>
      <c r="E211" s="116"/>
      <c r="F211" s="65">
        <f t="shared" si="1"/>
      </c>
    </row>
    <row r="212" spans="1:6" s="69" customFormat="1" ht="12">
      <c r="A212" s="90"/>
      <c r="B212" s="124"/>
      <c r="C212" s="24" t="s">
        <v>168</v>
      </c>
      <c r="D212" s="197">
        <v>1</v>
      </c>
      <c r="E212" s="116"/>
      <c r="F212" s="65">
        <f t="shared" si="1"/>
      </c>
    </row>
    <row r="213" spans="1:6" s="69" customFormat="1" ht="12">
      <c r="A213" s="90"/>
      <c r="B213" s="124"/>
      <c r="C213" s="24"/>
      <c r="D213" s="197"/>
      <c r="E213" s="116"/>
      <c r="F213" s="65">
        <f t="shared" si="1"/>
      </c>
    </row>
    <row r="214" spans="1:6" s="69" customFormat="1" ht="96">
      <c r="A214" s="90" t="s">
        <v>179</v>
      </c>
      <c r="B214" s="124" t="s">
        <v>180</v>
      </c>
      <c r="C214" s="24"/>
      <c r="D214" s="197"/>
      <c r="E214" s="116"/>
      <c r="F214" s="65">
        <f t="shared" si="1"/>
      </c>
    </row>
    <row r="215" spans="1:6" s="69" customFormat="1" ht="12">
      <c r="A215" s="90"/>
      <c r="B215" s="124"/>
      <c r="C215" s="24" t="s">
        <v>168</v>
      </c>
      <c r="D215" s="197">
        <v>12</v>
      </c>
      <c r="E215" s="116"/>
      <c r="F215" s="65">
        <f>IF(E215,E215*D215,"")</f>
      </c>
    </row>
    <row r="216" spans="1:6" s="69" customFormat="1" ht="12">
      <c r="A216" s="90"/>
      <c r="B216" s="124"/>
      <c r="C216" s="24"/>
      <c r="D216" s="197"/>
      <c r="E216" s="116"/>
      <c r="F216" s="65">
        <f aca="true" t="shared" si="2" ref="F216:F221">IF(E216,E216*D216,"")</f>
      </c>
    </row>
    <row r="217" spans="1:6" s="69" customFormat="1" ht="60">
      <c r="A217" s="90" t="s">
        <v>181</v>
      </c>
      <c r="B217" s="124" t="s">
        <v>189</v>
      </c>
      <c r="C217" s="24"/>
      <c r="D217" s="197"/>
      <c r="E217" s="116"/>
      <c r="F217" s="65">
        <f t="shared" si="2"/>
      </c>
    </row>
    <row r="218" spans="1:6" s="69" customFormat="1" ht="12">
      <c r="A218" s="90"/>
      <c r="B218" s="124"/>
      <c r="C218" s="24" t="s">
        <v>168</v>
      </c>
      <c r="D218" s="197">
        <v>2</v>
      </c>
      <c r="E218" s="116"/>
      <c r="F218" s="65">
        <f t="shared" si="2"/>
      </c>
    </row>
    <row r="219" spans="1:6" s="69" customFormat="1" ht="12">
      <c r="A219" s="90"/>
      <c r="B219" s="124"/>
      <c r="C219" s="24"/>
      <c r="D219" s="197"/>
      <c r="E219" s="116"/>
      <c r="F219" s="65">
        <f t="shared" si="2"/>
      </c>
    </row>
    <row r="220" spans="1:6" s="69" customFormat="1" ht="70.5" customHeight="1">
      <c r="A220" s="90" t="s">
        <v>146</v>
      </c>
      <c r="B220" s="124" t="s">
        <v>190</v>
      </c>
      <c r="C220" s="24"/>
      <c r="D220" s="197"/>
      <c r="E220" s="116"/>
      <c r="F220" s="65">
        <f t="shared" si="2"/>
      </c>
    </row>
    <row r="221" spans="1:6" s="69" customFormat="1" ht="11.25" customHeight="1">
      <c r="A221" s="90"/>
      <c r="B221" s="124"/>
      <c r="C221" s="24" t="s">
        <v>168</v>
      </c>
      <c r="D221" s="197">
        <v>3</v>
      </c>
      <c r="E221" s="116"/>
      <c r="F221" s="65">
        <f t="shared" si="2"/>
      </c>
    </row>
    <row r="222" spans="1:6" s="69" customFormat="1" ht="12">
      <c r="A222" s="90"/>
      <c r="B222" s="124"/>
      <c r="C222" s="24"/>
      <c r="D222" s="197"/>
      <c r="E222" s="116"/>
      <c r="F222" s="65">
        <f aca="true" t="shared" si="3" ref="F222:F243">IF(E222,E222*D222,"")</f>
      </c>
    </row>
    <row r="223" spans="1:6" s="69" customFormat="1" ht="60" customHeight="1">
      <c r="A223" s="90" t="s">
        <v>147</v>
      </c>
      <c r="B223" s="124" t="s">
        <v>182</v>
      </c>
      <c r="C223" s="24"/>
      <c r="D223" s="197"/>
      <c r="E223" s="116"/>
      <c r="F223" s="65">
        <f t="shared" si="3"/>
      </c>
    </row>
    <row r="224" spans="1:6" s="69" customFormat="1" ht="12">
      <c r="A224" s="90"/>
      <c r="B224" s="124"/>
      <c r="C224" s="24" t="s">
        <v>168</v>
      </c>
      <c r="D224" s="197">
        <v>12</v>
      </c>
      <c r="E224" s="116"/>
      <c r="F224" s="65">
        <f t="shared" si="3"/>
      </c>
    </row>
    <row r="225" spans="1:6" s="69" customFormat="1" ht="12">
      <c r="A225" s="90"/>
      <c r="B225" s="124"/>
      <c r="C225" s="24"/>
      <c r="D225" s="197"/>
      <c r="E225" s="116"/>
      <c r="F225" s="65">
        <f t="shared" si="3"/>
      </c>
    </row>
    <row r="226" spans="1:6" s="69" customFormat="1" ht="49.5" customHeight="1">
      <c r="A226" s="90" t="s">
        <v>148</v>
      </c>
      <c r="B226" s="124" t="s">
        <v>183</v>
      </c>
      <c r="C226" s="24"/>
      <c r="D226" s="197"/>
      <c r="E226" s="116"/>
      <c r="F226" s="65">
        <f t="shared" si="3"/>
      </c>
    </row>
    <row r="227" spans="1:6" s="69" customFormat="1" ht="12">
      <c r="A227" s="90"/>
      <c r="B227" s="124"/>
      <c r="C227" s="24" t="s">
        <v>26</v>
      </c>
      <c r="D227" s="197">
        <v>40</v>
      </c>
      <c r="E227" s="116"/>
      <c r="F227" s="65">
        <f t="shared" si="3"/>
      </c>
    </row>
    <row r="228" spans="1:6" s="69" customFormat="1" ht="12">
      <c r="A228" s="90"/>
      <c r="B228" s="169"/>
      <c r="C228" s="24"/>
      <c r="D228" s="197"/>
      <c r="E228" s="116"/>
      <c r="F228" s="65">
        <f t="shared" si="3"/>
      </c>
    </row>
    <row r="229" spans="1:6" s="69" customFormat="1" ht="24">
      <c r="A229" s="90" t="s">
        <v>149</v>
      </c>
      <c r="B229" s="166" t="s">
        <v>184</v>
      </c>
      <c r="C229" s="24"/>
      <c r="D229" s="197"/>
      <c r="E229" s="116"/>
      <c r="F229" s="65">
        <f t="shared" si="3"/>
      </c>
    </row>
    <row r="230" spans="1:6" s="69" customFormat="1" ht="12">
      <c r="A230" s="90"/>
      <c r="B230" s="169"/>
      <c r="C230" s="24" t="s">
        <v>79</v>
      </c>
      <c r="D230" s="197">
        <v>1</v>
      </c>
      <c r="E230" s="116"/>
      <c r="F230" s="65">
        <f t="shared" si="3"/>
      </c>
    </row>
    <row r="231" spans="1:6" s="69" customFormat="1" ht="12">
      <c r="A231" s="90"/>
      <c r="B231" s="169"/>
      <c r="C231" s="24"/>
      <c r="D231" s="197"/>
      <c r="E231" s="116"/>
      <c r="F231" s="65">
        <f t="shared" si="3"/>
      </c>
    </row>
    <row r="232" spans="1:6" s="69" customFormat="1" ht="49.5" customHeight="1">
      <c r="A232" s="90" t="s">
        <v>150</v>
      </c>
      <c r="B232" s="166" t="s">
        <v>185</v>
      </c>
      <c r="C232" s="24"/>
      <c r="D232" s="197"/>
      <c r="E232" s="116"/>
      <c r="F232" s="65">
        <f t="shared" si="3"/>
      </c>
    </row>
    <row r="233" spans="1:6" s="69" customFormat="1" ht="12">
      <c r="A233" s="90"/>
      <c r="B233" s="169"/>
      <c r="C233" s="24" t="s">
        <v>79</v>
      </c>
      <c r="D233" s="197">
        <v>1</v>
      </c>
      <c r="E233" s="116"/>
      <c r="F233" s="65">
        <f t="shared" si="3"/>
      </c>
    </row>
    <row r="234" spans="1:6" s="69" customFormat="1" ht="12">
      <c r="A234" s="90"/>
      <c r="B234" s="169"/>
      <c r="C234" s="24"/>
      <c r="D234" s="197"/>
      <c r="E234" s="116"/>
      <c r="F234" s="65">
        <f t="shared" si="3"/>
      </c>
    </row>
    <row r="235" spans="1:6" s="69" customFormat="1" ht="24">
      <c r="A235" s="90" t="s">
        <v>111</v>
      </c>
      <c r="B235" s="166" t="s">
        <v>186</v>
      </c>
      <c r="C235" s="24"/>
      <c r="D235" s="197"/>
      <c r="E235" s="116"/>
      <c r="F235" s="65">
        <f t="shared" si="3"/>
      </c>
    </row>
    <row r="236" spans="1:6" s="69" customFormat="1" ht="12">
      <c r="A236" s="90"/>
      <c r="B236" s="169"/>
      <c r="C236" s="24" t="s">
        <v>79</v>
      </c>
      <c r="D236" s="197">
        <v>1</v>
      </c>
      <c r="E236" s="116"/>
      <c r="F236" s="65">
        <f t="shared" si="3"/>
      </c>
    </row>
    <row r="237" spans="1:6" s="69" customFormat="1" ht="12">
      <c r="A237" s="90"/>
      <c r="B237" s="169"/>
      <c r="C237" s="24"/>
      <c r="D237" s="197"/>
      <c r="E237" s="116"/>
      <c r="F237" s="65">
        <f t="shared" si="3"/>
      </c>
    </row>
    <row r="238" spans="1:6" s="69" customFormat="1" ht="12">
      <c r="A238" s="90" t="s">
        <v>112</v>
      </c>
      <c r="B238" s="169" t="s">
        <v>187</v>
      </c>
      <c r="C238" s="24"/>
      <c r="D238" s="197"/>
      <c r="E238" s="116"/>
      <c r="F238" s="65">
        <f t="shared" si="3"/>
      </c>
    </row>
    <row r="239" spans="1:6" s="69" customFormat="1" ht="12">
      <c r="A239" s="90"/>
      <c r="B239" s="169"/>
      <c r="C239" s="24" t="s">
        <v>79</v>
      </c>
      <c r="D239" s="197">
        <v>1</v>
      </c>
      <c r="E239" s="116"/>
      <c r="F239" s="65">
        <f t="shared" si="3"/>
      </c>
    </row>
    <row r="240" spans="1:6" s="69" customFormat="1" ht="12">
      <c r="A240" s="90"/>
      <c r="B240" s="169"/>
      <c r="C240" s="24"/>
      <c r="D240" s="197"/>
      <c r="E240" s="116"/>
      <c r="F240" s="65">
        <f t="shared" si="3"/>
      </c>
    </row>
    <row r="241" spans="1:6" s="69" customFormat="1" ht="36">
      <c r="A241" s="90" t="s">
        <v>191</v>
      </c>
      <c r="B241" s="166" t="s">
        <v>188</v>
      </c>
      <c r="C241" s="24"/>
      <c r="D241" s="197"/>
      <c r="E241" s="116"/>
      <c r="F241" s="65">
        <f t="shared" si="3"/>
      </c>
    </row>
    <row r="242" spans="1:6" s="69" customFormat="1" ht="12">
      <c r="A242" s="90"/>
      <c r="B242" s="169"/>
      <c r="C242" s="24" t="s">
        <v>79</v>
      </c>
      <c r="D242" s="197">
        <v>1</v>
      </c>
      <c r="E242" s="116"/>
      <c r="F242" s="65">
        <f t="shared" si="3"/>
      </c>
    </row>
    <row r="243" spans="1:6" s="69" customFormat="1" ht="12">
      <c r="A243" s="90"/>
      <c r="B243" s="169"/>
      <c r="C243" s="24"/>
      <c r="D243" s="197"/>
      <c r="E243" s="116"/>
      <c r="F243" s="65">
        <f t="shared" si="3"/>
      </c>
    </row>
    <row r="244" spans="1:6" s="69" customFormat="1" ht="12">
      <c r="A244" s="95"/>
      <c r="B244" s="176"/>
      <c r="C244" s="177"/>
      <c r="D244" s="178"/>
      <c r="E244" s="179"/>
      <c r="F244" s="180"/>
    </row>
    <row r="245" spans="1:6" s="69" customFormat="1" ht="12">
      <c r="A245" s="90"/>
      <c r="B245" s="92"/>
      <c r="C245" s="93"/>
      <c r="D245" s="94"/>
      <c r="E245" s="67"/>
      <c r="F245" s="68"/>
    </row>
    <row r="246" spans="1:6" s="69" customFormat="1" ht="12">
      <c r="A246" s="90"/>
      <c r="B246" s="181" t="s">
        <v>45</v>
      </c>
      <c r="C246" s="93"/>
      <c r="D246" s="94"/>
      <c r="E246" s="67"/>
      <c r="F246" s="182">
        <f>SUM(F150:F244)</f>
        <v>0</v>
      </c>
    </row>
    <row r="247" spans="1:6" s="69" customFormat="1" ht="12.75">
      <c r="A247" s="90"/>
      <c r="B247" s="169"/>
      <c r="C247" s="24"/>
      <c r="D247" s="167"/>
      <c r="E247" s="116"/>
      <c r="F247" s="65"/>
    </row>
    <row r="248" spans="1:6" s="69" customFormat="1" ht="48">
      <c r="A248" s="90"/>
      <c r="B248" s="137" t="s">
        <v>192</v>
      </c>
      <c r="C248" s="24"/>
      <c r="D248" s="167"/>
      <c r="E248" s="116"/>
      <c r="F248" s="65"/>
    </row>
    <row r="249" spans="1:6" s="69" customFormat="1" ht="12.75">
      <c r="A249" s="90"/>
      <c r="B249" s="169"/>
      <c r="C249" s="24"/>
      <c r="D249" s="167"/>
      <c r="E249" s="116"/>
      <c r="F249" s="65"/>
    </row>
    <row r="250" spans="1:6" s="69" customFormat="1" ht="12.75">
      <c r="A250" s="90"/>
      <c r="B250" s="169"/>
      <c r="C250" s="24"/>
      <c r="D250" s="167"/>
      <c r="E250" s="116"/>
      <c r="F250" s="65"/>
    </row>
    <row r="251" spans="1:6" s="69" customFormat="1" ht="12.75">
      <c r="A251" s="90"/>
      <c r="B251" s="169"/>
      <c r="C251" s="24"/>
      <c r="D251" s="167"/>
      <c r="E251" s="116"/>
      <c r="F251" s="65"/>
    </row>
    <row r="252" spans="1:6" s="69" customFormat="1" ht="12.75">
      <c r="A252" s="90"/>
      <c r="B252" s="169"/>
      <c r="C252" s="24"/>
      <c r="D252" s="167"/>
      <c r="E252" s="116"/>
      <c r="F252" s="65"/>
    </row>
    <row r="253" spans="1:6" s="69" customFormat="1" ht="12.75">
      <c r="A253" s="90"/>
      <c r="B253" s="169"/>
      <c r="C253" s="24"/>
      <c r="D253" s="167"/>
      <c r="E253" s="116"/>
      <c r="F253" s="65"/>
    </row>
    <row r="254" spans="1:6" s="69" customFormat="1" ht="12.75">
      <c r="A254" s="90"/>
      <c r="B254" s="169"/>
      <c r="C254" s="24"/>
      <c r="D254" s="167"/>
      <c r="E254" s="116"/>
      <c r="F254" s="65"/>
    </row>
    <row r="255" spans="1:6" s="69" customFormat="1" ht="12.75">
      <c r="A255" s="90"/>
      <c r="B255" s="169"/>
      <c r="C255" s="24"/>
      <c r="D255" s="167"/>
      <c r="E255" s="116"/>
      <c r="F255" s="65"/>
    </row>
    <row r="256" spans="1:6" s="69" customFormat="1" ht="12.75">
      <c r="A256" s="90"/>
      <c r="B256" s="169"/>
      <c r="C256" s="24"/>
      <c r="D256" s="167"/>
      <c r="E256" s="116"/>
      <c r="F256" s="65"/>
    </row>
    <row r="257" spans="1:6" s="69" customFormat="1" ht="12.75">
      <c r="A257" s="90"/>
      <c r="B257" s="169"/>
      <c r="C257" s="24"/>
      <c r="D257" s="167"/>
      <c r="E257" s="116"/>
      <c r="F257" s="65"/>
    </row>
    <row r="258" spans="1:6" s="69" customFormat="1" ht="12.75">
      <c r="A258" s="90"/>
      <c r="B258" s="169"/>
      <c r="C258" s="24"/>
      <c r="D258" s="167"/>
      <c r="E258" s="116"/>
      <c r="F258" s="65"/>
    </row>
    <row r="259" spans="1:6" s="69" customFormat="1" ht="12.75">
      <c r="A259" s="90"/>
      <c r="B259" s="169"/>
      <c r="C259" s="24"/>
      <c r="D259" s="167"/>
      <c r="E259" s="116"/>
      <c r="F259" s="65"/>
    </row>
    <row r="260" spans="1:6" s="69" customFormat="1" ht="12.75">
      <c r="A260" s="90"/>
      <c r="B260" s="169"/>
      <c r="C260" s="24"/>
      <c r="D260" s="167"/>
      <c r="E260" s="116"/>
      <c r="F260" s="65"/>
    </row>
    <row r="261" spans="1:6" s="69" customFormat="1" ht="12.75">
      <c r="A261" s="90"/>
      <c r="B261" s="169"/>
      <c r="C261" s="24"/>
      <c r="D261" s="167"/>
      <c r="E261" s="116"/>
      <c r="F261" s="65"/>
    </row>
    <row r="262" spans="1:6" s="69" customFormat="1" ht="12.75">
      <c r="A262" s="90"/>
      <c r="B262" s="169"/>
      <c r="C262" s="24"/>
      <c r="D262" s="167"/>
      <c r="E262" s="116"/>
      <c r="F262" s="65"/>
    </row>
    <row r="263" spans="1:6" s="69" customFormat="1" ht="12.75">
      <c r="A263" s="90"/>
      <c r="B263" s="169"/>
      <c r="C263" s="24"/>
      <c r="D263" s="167"/>
      <c r="E263" s="116"/>
      <c r="F263" s="65"/>
    </row>
    <row r="264" spans="1:6" s="69" customFormat="1" ht="12.75">
      <c r="A264" s="90"/>
      <c r="B264" s="169"/>
      <c r="C264" s="24"/>
      <c r="D264" s="167"/>
      <c r="E264" s="116"/>
      <c r="F264" s="65"/>
    </row>
    <row r="265" spans="1:6" s="69" customFormat="1" ht="12.75">
      <c r="A265" s="90"/>
      <c r="B265" s="169"/>
      <c r="C265" s="24"/>
      <c r="D265" s="167"/>
      <c r="E265" s="116"/>
      <c r="F265" s="65"/>
    </row>
    <row r="266" spans="1:6" s="69" customFormat="1" ht="12.75">
      <c r="A266" s="90"/>
      <c r="B266" s="169"/>
      <c r="C266" s="24"/>
      <c r="D266" s="167"/>
      <c r="E266" s="116"/>
      <c r="F266" s="65"/>
    </row>
    <row r="267" spans="1:6" s="69" customFormat="1" ht="12.75">
      <c r="A267" s="90"/>
      <c r="B267" s="169"/>
      <c r="C267" s="24"/>
      <c r="D267" s="167"/>
      <c r="E267" s="116"/>
      <c r="F267" s="65"/>
    </row>
    <row r="268" spans="1:6" s="69" customFormat="1" ht="12.75">
      <c r="A268" s="90"/>
      <c r="B268" s="169"/>
      <c r="C268" s="24"/>
      <c r="D268" s="167"/>
      <c r="E268" s="116"/>
      <c r="F268" s="65"/>
    </row>
    <row r="269" spans="1:6" s="69" customFormat="1" ht="12.75">
      <c r="A269" s="90"/>
      <c r="B269" s="169"/>
      <c r="C269" s="24"/>
      <c r="D269" s="167"/>
      <c r="E269" s="116"/>
      <c r="F269" s="65"/>
    </row>
    <row r="270" spans="1:6" s="69" customFormat="1" ht="12.75">
      <c r="A270" s="90"/>
      <c r="B270" s="169"/>
      <c r="C270" s="24"/>
      <c r="D270" s="167"/>
      <c r="E270" s="116"/>
      <c r="F270" s="65"/>
    </row>
    <row r="271" spans="1:6" s="69" customFormat="1" ht="12.75">
      <c r="A271" s="90"/>
      <c r="B271" s="169"/>
      <c r="C271" s="24"/>
      <c r="D271" s="167"/>
      <c r="E271" s="116"/>
      <c r="F271" s="65"/>
    </row>
    <row r="272" spans="1:6" s="69" customFormat="1" ht="12.75">
      <c r="A272" s="90"/>
      <c r="B272" s="169"/>
      <c r="C272" s="24"/>
      <c r="D272" s="167"/>
      <c r="E272" s="116"/>
      <c r="F272" s="65"/>
    </row>
    <row r="273" spans="1:6" s="69" customFormat="1" ht="12.75">
      <c r="A273" s="90"/>
      <c r="B273" s="169"/>
      <c r="C273" s="24"/>
      <c r="D273" s="167"/>
      <c r="E273" s="116"/>
      <c r="F273" s="65"/>
    </row>
    <row r="274" spans="1:6" s="69" customFormat="1" ht="12.75">
      <c r="A274" s="90"/>
      <c r="B274" s="169"/>
      <c r="C274" s="24"/>
      <c r="D274" s="167"/>
      <c r="E274" s="116"/>
      <c r="F274" s="65"/>
    </row>
    <row r="275" spans="1:6" s="69" customFormat="1" ht="12.75">
      <c r="A275" s="90"/>
      <c r="B275" s="169"/>
      <c r="C275" s="24"/>
      <c r="D275" s="167"/>
      <c r="E275" s="116"/>
      <c r="F275" s="65"/>
    </row>
    <row r="276" spans="1:6" s="69" customFormat="1" ht="12.75">
      <c r="A276" s="90"/>
      <c r="B276" s="169"/>
      <c r="C276" s="24"/>
      <c r="D276" s="167"/>
      <c r="E276" s="116"/>
      <c r="F276" s="65"/>
    </row>
    <row r="277" spans="1:6" s="69" customFormat="1" ht="12.75">
      <c r="A277" s="90"/>
      <c r="B277" s="169"/>
      <c r="C277" s="24"/>
      <c r="D277" s="167"/>
      <c r="E277" s="116"/>
      <c r="F277" s="65"/>
    </row>
    <row r="278" spans="1:6" s="69" customFormat="1" ht="12.75">
      <c r="A278" s="90"/>
      <c r="B278" s="169"/>
      <c r="C278" s="24"/>
      <c r="D278" s="167"/>
      <c r="E278" s="116"/>
      <c r="F278" s="65"/>
    </row>
    <row r="279" spans="1:6" s="69" customFormat="1" ht="12.75">
      <c r="A279" s="90"/>
      <c r="B279" s="169"/>
      <c r="C279" s="24"/>
      <c r="D279" s="167"/>
      <c r="E279" s="116"/>
      <c r="F279" s="65"/>
    </row>
    <row r="280" spans="1:6" s="69" customFormat="1" ht="12">
      <c r="A280" s="90" t="s">
        <v>7</v>
      </c>
      <c r="B280" s="92" t="s">
        <v>8</v>
      </c>
      <c r="C280" s="93"/>
      <c r="D280" s="94"/>
      <c r="E280" s="67"/>
      <c r="F280" s="68"/>
    </row>
    <row r="281" spans="1:6" s="69" customFormat="1" ht="12">
      <c r="A281" s="90"/>
      <c r="B281" s="92"/>
      <c r="C281" s="93"/>
      <c r="D281" s="94"/>
      <c r="E281" s="67"/>
      <c r="F281" s="68"/>
    </row>
    <row r="282" spans="1:6" s="69" customFormat="1" ht="49.5" customHeight="1">
      <c r="A282" s="90" t="s">
        <v>53</v>
      </c>
      <c r="B282" s="166" t="s">
        <v>198</v>
      </c>
      <c r="C282" s="93"/>
      <c r="D282" s="94"/>
      <c r="E282" s="67"/>
      <c r="F282" s="68"/>
    </row>
    <row r="283" spans="1:6" s="60" customFormat="1" ht="12">
      <c r="A283" s="162"/>
      <c r="B283" s="99"/>
      <c r="C283" s="160" t="s">
        <v>79</v>
      </c>
      <c r="D283" s="160">
        <v>1</v>
      </c>
      <c r="E283" s="161"/>
      <c r="F283" s="122">
        <f>IF(E283,E283*D283,"")</f>
      </c>
    </row>
    <row r="284" spans="1:6" s="69" customFormat="1" ht="12">
      <c r="A284" s="90"/>
      <c r="B284" s="92"/>
      <c r="C284" s="160"/>
      <c r="D284" s="160"/>
      <c r="E284" s="161"/>
      <c r="F284" s="122"/>
    </row>
    <row r="285" spans="1:6" s="69" customFormat="1" ht="12">
      <c r="A285" s="90" t="s">
        <v>54</v>
      </c>
      <c r="B285" s="169" t="s">
        <v>9</v>
      </c>
      <c r="C285" s="160"/>
      <c r="D285" s="160"/>
      <c r="E285" s="161"/>
      <c r="F285" s="122"/>
    </row>
    <row r="286" spans="1:6" s="69" customFormat="1" ht="12">
      <c r="A286" s="90"/>
      <c r="B286" s="169" t="s">
        <v>10</v>
      </c>
      <c r="C286" s="160" t="s">
        <v>62</v>
      </c>
      <c r="D286" s="160">
        <v>2</v>
      </c>
      <c r="E286" s="161"/>
      <c r="F286" s="122">
        <f>IF(E286,E286*D286,"")</f>
      </c>
    </row>
    <row r="287" spans="1:6" s="69" customFormat="1" ht="12">
      <c r="A287" s="90"/>
      <c r="B287" s="169" t="s">
        <v>11</v>
      </c>
      <c r="C287" s="160" t="s">
        <v>62</v>
      </c>
      <c r="D287" s="160">
        <v>1</v>
      </c>
      <c r="E287" s="161"/>
      <c r="F287" s="122">
        <f>IF(E287,E287*D287,"")</f>
      </c>
    </row>
    <row r="288" spans="1:6" s="69" customFormat="1" ht="12">
      <c r="A288" s="90"/>
      <c r="B288" s="92"/>
      <c r="C288" s="93"/>
      <c r="D288" s="94"/>
      <c r="E288" s="67"/>
      <c r="F288" s="68"/>
    </row>
    <row r="289" spans="1:6" s="69" customFormat="1" ht="25.5">
      <c r="A289" s="90" t="s">
        <v>55</v>
      </c>
      <c r="B289" s="183" t="s">
        <v>12</v>
      </c>
      <c r="C289" s="93"/>
      <c r="D289" s="94"/>
      <c r="E289" s="67"/>
      <c r="F289" s="68"/>
    </row>
    <row r="290" spans="1:6" s="60" customFormat="1" ht="12">
      <c r="A290" s="162"/>
      <c r="B290" s="99"/>
      <c r="C290" s="160" t="s">
        <v>79</v>
      </c>
      <c r="D290" s="160">
        <v>1</v>
      </c>
      <c r="E290" s="161"/>
      <c r="F290" s="122">
        <f>IF(E290,E290*D290,"")</f>
      </c>
    </row>
    <row r="291" spans="1:6" s="69" customFormat="1" ht="12">
      <c r="A291" s="90"/>
      <c r="B291" s="92"/>
      <c r="C291" s="93"/>
      <c r="D291" s="94"/>
      <c r="E291" s="67"/>
      <c r="F291" s="68"/>
    </row>
    <row r="292" spans="1:6" s="69" customFormat="1" ht="102.75" customHeight="1">
      <c r="A292" s="90" t="s">
        <v>56</v>
      </c>
      <c r="B292" s="183" t="s">
        <v>13</v>
      </c>
      <c r="C292" s="93"/>
      <c r="D292" s="94"/>
      <c r="E292" s="67"/>
      <c r="F292" s="68"/>
    </row>
    <row r="293" spans="1:6" s="60" customFormat="1" ht="12">
      <c r="A293" s="162"/>
      <c r="B293" s="99"/>
      <c r="C293" s="160" t="s">
        <v>79</v>
      </c>
      <c r="D293" s="160">
        <v>1</v>
      </c>
      <c r="E293" s="161"/>
      <c r="F293" s="122">
        <f>IF(E293,E293*D293,"")</f>
      </c>
    </row>
    <row r="294" spans="1:6" s="69" customFormat="1" ht="12">
      <c r="A294" s="90"/>
      <c r="B294" s="92"/>
      <c r="C294" s="93"/>
      <c r="D294" s="94"/>
      <c r="E294" s="67"/>
      <c r="F294" s="68"/>
    </row>
    <row r="295" spans="1:6" s="69" customFormat="1" ht="59.25" customHeight="1">
      <c r="A295" s="90" t="s">
        <v>57</v>
      </c>
      <c r="B295" s="166" t="s">
        <v>110</v>
      </c>
      <c r="C295" s="93"/>
      <c r="D295" s="94"/>
      <c r="E295" s="67"/>
      <c r="F295" s="68"/>
    </row>
    <row r="296" spans="1:6" s="60" customFormat="1" ht="12">
      <c r="A296" s="162"/>
      <c r="B296" s="99"/>
      <c r="C296" s="160" t="s">
        <v>79</v>
      </c>
      <c r="D296" s="160">
        <v>1</v>
      </c>
      <c r="E296" s="161"/>
      <c r="F296" s="122">
        <f>IF(E296,E296*D296,"")</f>
      </c>
    </row>
    <row r="297" spans="1:6" s="69" customFormat="1" ht="12">
      <c r="A297" s="90"/>
      <c r="B297" s="92"/>
      <c r="C297" s="93"/>
      <c r="D297" s="94"/>
      <c r="E297" s="67"/>
      <c r="F297" s="68"/>
    </row>
    <row r="298" spans="1:6" s="69" customFormat="1" ht="60" customHeight="1">
      <c r="A298" s="90" t="s">
        <v>58</v>
      </c>
      <c r="B298" s="166" t="s">
        <v>103</v>
      </c>
      <c r="C298" s="93"/>
      <c r="D298" s="94"/>
      <c r="E298" s="67"/>
      <c r="F298" s="68"/>
    </row>
    <row r="299" spans="1:6" s="60" customFormat="1" ht="12">
      <c r="A299" s="162"/>
      <c r="B299" s="99"/>
      <c r="C299" s="160" t="s">
        <v>79</v>
      </c>
      <c r="D299" s="160">
        <v>1</v>
      </c>
      <c r="E299" s="161"/>
      <c r="F299" s="122">
        <f>IF(E299,E299*D299,"")</f>
      </c>
    </row>
    <row r="300" spans="1:6" s="69" customFormat="1" ht="12">
      <c r="A300" s="90"/>
      <c r="B300" s="92"/>
      <c r="C300" s="93"/>
      <c r="D300" s="94"/>
      <c r="E300" s="67"/>
      <c r="F300" s="68"/>
    </row>
    <row r="301" spans="1:6" s="69" customFormat="1" ht="36">
      <c r="A301" s="90" t="s">
        <v>80</v>
      </c>
      <c r="B301" s="166" t="s">
        <v>199</v>
      </c>
      <c r="C301" s="93"/>
      <c r="D301" s="94"/>
      <c r="E301" s="67"/>
      <c r="F301" s="68"/>
    </row>
    <row r="302" spans="1:6" s="60" customFormat="1" ht="12">
      <c r="A302" s="162"/>
      <c r="B302" s="99"/>
      <c r="C302" s="160" t="s">
        <v>79</v>
      </c>
      <c r="D302" s="160">
        <v>1</v>
      </c>
      <c r="E302" s="161"/>
      <c r="F302" s="122">
        <f>IF(E302,E302*D302,"")</f>
      </c>
    </row>
    <row r="303" spans="1:6" s="69" customFormat="1" ht="12">
      <c r="A303" s="90"/>
      <c r="B303" s="92"/>
      <c r="C303" s="93"/>
      <c r="D303" s="94"/>
      <c r="E303" s="67"/>
      <c r="F303" s="68"/>
    </row>
    <row r="304" spans="1:6" s="69" customFormat="1" ht="51">
      <c r="A304" s="90" t="s">
        <v>81</v>
      </c>
      <c r="B304" s="174" t="s">
        <v>14</v>
      </c>
      <c r="C304" s="93"/>
      <c r="D304" s="94"/>
      <c r="E304" s="67"/>
      <c r="F304" s="68"/>
    </row>
    <row r="305" spans="1:6" s="69" customFormat="1" ht="25.5">
      <c r="A305" s="90"/>
      <c r="B305" s="174" t="s">
        <v>15</v>
      </c>
      <c r="C305" s="93"/>
      <c r="D305" s="94"/>
      <c r="E305" s="67"/>
      <c r="F305" s="68"/>
    </row>
    <row r="306" spans="1:6" s="69" customFormat="1" ht="12.75">
      <c r="A306" s="90"/>
      <c r="B306" s="174" t="s">
        <v>16</v>
      </c>
      <c r="C306" s="93"/>
      <c r="D306" s="94"/>
      <c r="E306" s="67"/>
      <c r="F306" s="68"/>
    </row>
    <row r="307" spans="1:6" s="69" customFormat="1" ht="12.75">
      <c r="A307" s="90"/>
      <c r="B307" s="174" t="s">
        <v>17</v>
      </c>
      <c r="C307" s="93"/>
      <c r="D307" s="94"/>
      <c r="E307" s="67"/>
      <c r="F307" s="68"/>
    </row>
    <row r="308" spans="1:6" s="69" customFormat="1" ht="12.75">
      <c r="A308" s="90"/>
      <c r="B308" s="174" t="s">
        <v>18</v>
      </c>
      <c r="C308" s="93"/>
      <c r="D308" s="94"/>
      <c r="E308" s="67"/>
      <c r="F308" s="68"/>
    </row>
    <row r="309" spans="1:6" s="69" customFormat="1" ht="12.75">
      <c r="A309" s="90"/>
      <c r="B309" s="168" t="s">
        <v>19</v>
      </c>
      <c r="C309" s="93"/>
      <c r="D309" s="94"/>
      <c r="E309" s="67"/>
      <c r="F309" s="68"/>
    </row>
    <row r="310" spans="1:6" s="60" customFormat="1" ht="12">
      <c r="A310" s="162"/>
      <c r="B310" s="99"/>
      <c r="C310" s="160" t="s">
        <v>79</v>
      </c>
      <c r="D310" s="160">
        <v>1</v>
      </c>
      <c r="E310" s="161"/>
      <c r="F310" s="122">
        <f>IF(E310,E310*D310,"")</f>
      </c>
    </row>
    <row r="311" spans="1:6" s="69" customFormat="1" ht="48.75" customHeight="1">
      <c r="A311" s="90" t="s">
        <v>82</v>
      </c>
      <c r="B311" s="166" t="s">
        <v>152</v>
      </c>
      <c r="C311" s="93"/>
      <c r="D311" s="94"/>
      <c r="E311" s="67"/>
      <c r="F311" s="68"/>
    </row>
    <row r="312" spans="1:6" s="60" customFormat="1" ht="12">
      <c r="A312" s="162"/>
      <c r="B312" s="99"/>
      <c r="C312" s="160" t="s">
        <v>79</v>
      </c>
      <c r="D312" s="160">
        <v>1</v>
      </c>
      <c r="E312" s="161"/>
      <c r="F312" s="122">
        <f>IF(E312,E312*D312,"")</f>
      </c>
    </row>
    <row r="313" spans="1:6" s="69" customFormat="1" ht="12">
      <c r="A313" s="90"/>
      <c r="B313" s="92"/>
      <c r="C313" s="93"/>
      <c r="D313" s="94"/>
      <c r="E313" s="67"/>
      <c r="F313" s="68"/>
    </row>
    <row r="314" spans="1:6" s="69" customFormat="1" ht="24">
      <c r="A314" s="90" t="s">
        <v>83</v>
      </c>
      <c r="B314" s="166" t="s">
        <v>20</v>
      </c>
      <c r="C314" s="93"/>
      <c r="D314" s="94"/>
      <c r="E314" s="67"/>
      <c r="F314" s="68"/>
    </row>
    <row r="315" spans="1:6" s="60" customFormat="1" ht="12">
      <c r="A315" s="162"/>
      <c r="B315" s="99"/>
      <c r="C315" s="160" t="s">
        <v>79</v>
      </c>
      <c r="D315" s="160">
        <v>1</v>
      </c>
      <c r="E315" s="161"/>
      <c r="F315" s="122">
        <f>IF(E315,E315*D315,"")</f>
      </c>
    </row>
    <row r="316" spans="1:6" s="60" customFormat="1" ht="12">
      <c r="A316" s="162"/>
      <c r="B316" s="99"/>
      <c r="C316" s="160"/>
      <c r="D316" s="160"/>
      <c r="E316" s="161"/>
      <c r="F316" s="122"/>
    </row>
    <row r="317" spans="1:6" s="60" customFormat="1" ht="36">
      <c r="A317" s="125" t="s">
        <v>104</v>
      </c>
      <c r="B317" s="129" t="s">
        <v>151</v>
      </c>
      <c r="C317" s="93"/>
      <c r="D317" s="94"/>
      <c r="E317" s="67"/>
      <c r="F317" s="68"/>
    </row>
    <row r="318" spans="1:6" s="60" customFormat="1" ht="12">
      <c r="A318" s="130"/>
      <c r="B318" s="129"/>
      <c r="C318" s="120"/>
      <c r="D318" s="120"/>
      <c r="E318" s="122"/>
      <c r="F318" s="122"/>
    </row>
    <row r="319" spans="1:6" s="60" customFormat="1" ht="24">
      <c r="A319" s="130"/>
      <c r="B319" s="129" t="s">
        <v>109</v>
      </c>
      <c r="C319" s="120" t="s">
        <v>62</v>
      </c>
      <c r="D319" s="120">
        <v>1</v>
      </c>
      <c r="E319" s="122"/>
      <c r="F319" s="122">
        <f>IF(E319,E319*D319,"")</f>
      </c>
    </row>
    <row r="320" spans="1:6" s="60" customFormat="1" ht="12">
      <c r="A320" s="130"/>
      <c r="B320" s="129"/>
      <c r="C320" s="120"/>
      <c r="D320" s="120"/>
      <c r="E320" s="122"/>
      <c r="F320" s="122"/>
    </row>
    <row r="321" spans="1:6" s="60" customFormat="1" ht="48">
      <c r="A321" s="125" t="s">
        <v>105</v>
      </c>
      <c r="B321" s="129" t="s">
        <v>108</v>
      </c>
      <c r="C321" s="120" t="s">
        <v>62</v>
      </c>
      <c r="D321" s="120">
        <v>1</v>
      </c>
      <c r="E321" s="122"/>
      <c r="F321" s="122">
        <f>IF(E321,E321*D321,"")</f>
      </c>
    </row>
    <row r="322" spans="1:6" s="60" customFormat="1" ht="12">
      <c r="A322" s="162"/>
      <c r="B322" s="99"/>
      <c r="C322" s="160"/>
      <c r="D322" s="160"/>
      <c r="E322" s="161"/>
      <c r="F322" s="122">
        <f>IF(E322,E322*D322,"")</f>
      </c>
    </row>
    <row r="323" spans="1:6" s="60" customFormat="1" ht="36">
      <c r="A323" s="162" t="s">
        <v>86</v>
      </c>
      <c r="B323" s="99" t="s">
        <v>107</v>
      </c>
      <c r="C323" s="160" t="s">
        <v>62</v>
      </c>
      <c r="D323" s="160">
        <v>1</v>
      </c>
      <c r="E323" s="161"/>
      <c r="F323" s="122">
        <f>IF(E323,E323*D323,"")</f>
      </c>
    </row>
    <row r="324" spans="1:6" s="60" customFormat="1" ht="12">
      <c r="A324" s="162"/>
      <c r="B324" s="99"/>
      <c r="C324" s="160"/>
      <c r="D324" s="160"/>
      <c r="E324" s="161"/>
      <c r="F324" s="122"/>
    </row>
    <row r="325" spans="1:6" s="69" customFormat="1" ht="60">
      <c r="A325" s="90" t="s">
        <v>87</v>
      </c>
      <c r="B325" s="166" t="s">
        <v>21</v>
      </c>
      <c r="C325" s="93"/>
      <c r="D325" s="94"/>
      <c r="E325" s="67"/>
      <c r="F325" s="68"/>
    </row>
    <row r="326" spans="1:6" s="60" customFormat="1" ht="12">
      <c r="A326" s="162"/>
      <c r="B326" s="99"/>
      <c r="C326" s="160" t="s">
        <v>79</v>
      </c>
      <c r="D326" s="160">
        <v>1</v>
      </c>
      <c r="E326" s="161"/>
      <c r="F326" s="122">
        <f>IF(E326,E326*D326,"")</f>
      </c>
    </row>
    <row r="327" spans="1:6" s="69" customFormat="1" ht="12">
      <c r="A327" s="90"/>
      <c r="B327" s="92"/>
      <c r="C327" s="93"/>
      <c r="D327" s="94"/>
      <c r="E327" s="67"/>
      <c r="F327" s="68"/>
    </row>
    <row r="328" spans="1:6" s="69" customFormat="1" ht="60">
      <c r="A328" s="90" t="s">
        <v>88</v>
      </c>
      <c r="B328" s="166" t="s">
        <v>22</v>
      </c>
      <c r="C328" s="93"/>
      <c r="D328" s="94"/>
      <c r="E328" s="67"/>
      <c r="F328" s="68"/>
    </row>
    <row r="329" spans="1:6" s="60" customFormat="1" ht="12">
      <c r="A329" s="162"/>
      <c r="B329" s="99"/>
      <c r="C329" s="160" t="s">
        <v>79</v>
      </c>
      <c r="D329" s="160">
        <v>1</v>
      </c>
      <c r="E329" s="161"/>
      <c r="F329" s="122">
        <f>IF(E329,E329*D329,"")</f>
      </c>
    </row>
    <row r="330" spans="1:6" s="69" customFormat="1" ht="12">
      <c r="A330" s="90"/>
      <c r="B330" s="92"/>
      <c r="C330" s="93"/>
      <c r="D330" s="94"/>
      <c r="E330" s="67"/>
      <c r="F330" s="68"/>
    </row>
    <row r="331" spans="1:6" s="69" customFormat="1" ht="36">
      <c r="A331" s="90" t="s">
        <v>101</v>
      </c>
      <c r="B331" s="166" t="s">
        <v>23</v>
      </c>
      <c r="C331" s="93"/>
      <c r="D331" s="94"/>
      <c r="E331" s="67"/>
      <c r="F331" s="68"/>
    </row>
    <row r="332" spans="1:6" s="60" customFormat="1" ht="12">
      <c r="A332" s="162"/>
      <c r="B332" s="99"/>
      <c r="C332" s="160" t="s">
        <v>79</v>
      </c>
      <c r="D332" s="160">
        <v>1</v>
      </c>
      <c r="E332" s="161"/>
      <c r="F332" s="122">
        <f>IF(E332,E332*D332,"")</f>
      </c>
    </row>
    <row r="333" spans="1:6" s="69" customFormat="1" ht="12">
      <c r="A333" s="95"/>
      <c r="B333" s="176"/>
      <c r="C333" s="177"/>
      <c r="D333" s="178"/>
      <c r="E333" s="179"/>
      <c r="F333" s="180"/>
    </row>
    <row r="334" spans="1:6" s="69" customFormat="1" ht="12">
      <c r="A334" s="90"/>
      <c r="B334" s="92"/>
      <c r="C334" s="93"/>
      <c r="D334" s="94"/>
      <c r="E334" s="67"/>
      <c r="F334" s="68"/>
    </row>
    <row r="335" spans="1:6" s="69" customFormat="1" ht="12">
      <c r="A335" s="90"/>
      <c r="B335" s="181" t="s">
        <v>45</v>
      </c>
      <c r="C335" s="93"/>
      <c r="D335" s="94"/>
      <c r="E335" s="67"/>
      <c r="F335" s="182">
        <f>SUM(F282:F332)</f>
        <v>0</v>
      </c>
    </row>
    <row r="336" spans="1:6" s="69" customFormat="1" ht="12">
      <c r="A336" s="90"/>
      <c r="B336" s="92"/>
      <c r="C336" s="93"/>
      <c r="D336" s="94"/>
      <c r="E336" s="67"/>
      <c r="F336" s="68"/>
    </row>
    <row r="337" spans="1:6" s="69" customFormat="1" ht="12">
      <c r="A337" s="90"/>
      <c r="B337" s="92"/>
      <c r="C337" s="93"/>
      <c r="D337" s="94"/>
      <c r="E337" s="67"/>
      <c r="F337" s="68"/>
    </row>
    <row r="338" spans="1:6" s="69" customFormat="1" ht="12">
      <c r="A338" s="90"/>
      <c r="B338" s="92"/>
      <c r="C338" s="93"/>
      <c r="D338" s="94"/>
      <c r="E338" s="67"/>
      <c r="F338" s="68"/>
    </row>
    <row r="339" spans="1:6" s="69" customFormat="1" ht="12">
      <c r="A339" s="90"/>
      <c r="B339" s="92"/>
      <c r="C339" s="93"/>
      <c r="D339" s="94"/>
      <c r="E339" s="67"/>
      <c r="F339" s="68"/>
    </row>
    <row r="340" spans="1:6" s="69" customFormat="1" ht="12">
      <c r="A340" s="90"/>
      <c r="B340" s="92"/>
      <c r="C340" s="93"/>
      <c r="D340" s="94"/>
      <c r="E340" s="67"/>
      <c r="F340" s="68"/>
    </row>
    <row r="341" spans="1:6" s="69" customFormat="1" ht="12">
      <c r="A341" s="90"/>
      <c r="B341" s="92"/>
      <c r="C341" s="93"/>
      <c r="D341" s="94"/>
      <c r="E341" s="67"/>
      <c r="F341" s="68"/>
    </row>
    <row r="342" spans="1:6" s="69" customFormat="1" ht="12">
      <c r="A342" s="90"/>
      <c r="B342" s="92"/>
      <c r="C342" s="93"/>
      <c r="D342" s="94"/>
      <c r="E342" s="67"/>
      <c r="F342" s="68"/>
    </row>
    <row r="343" spans="1:6" s="69" customFormat="1" ht="12">
      <c r="A343" s="90"/>
      <c r="B343" s="92"/>
      <c r="C343" s="93"/>
      <c r="D343" s="94"/>
      <c r="E343" s="67"/>
      <c r="F343" s="68"/>
    </row>
    <row r="344" spans="1:6" s="69" customFormat="1" ht="12">
      <c r="A344" s="90"/>
      <c r="B344" s="92"/>
      <c r="C344" s="93"/>
      <c r="D344" s="94"/>
      <c r="E344" s="67"/>
      <c r="F344" s="68"/>
    </row>
    <row r="345" spans="1:6" s="69" customFormat="1" ht="12">
      <c r="A345" s="90"/>
      <c r="B345" s="92"/>
      <c r="C345" s="93"/>
      <c r="D345" s="94"/>
      <c r="E345" s="67"/>
      <c r="F345" s="68"/>
    </row>
    <row r="346" spans="1:6" s="69" customFormat="1" ht="12">
      <c r="A346" s="90"/>
      <c r="B346" s="92"/>
      <c r="C346" s="93"/>
      <c r="D346" s="94"/>
      <c r="E346" s="67"/>
      <c r="F346" s="68"/>
    </row>
    <row r="347" spans="1:6" s="69" customFormat="1" ht="12">
      <c r="A347" s="90"/>
      <c r="B347" s="92"/>
      <c r="C347" s="93"/>
      <c r="D347" s="94"/>
      <c r="E347" s="67"/>
      <c r="F347" s="68"/>
    </row>
    <row r="348" spans="1:6" s="60" customFormat="1" ht="12">
      <c r="A348" s="98"/>
      <c r="B348" s="103" t="s">
        <v>65</v>
      </c>
      <c r="C348" s="148"/>
      <c r="D348" s="144"/>
      <c r="E348" s="184"/>
      <c r="F348" s="184"/>
    </row>
    <row r="349" spans="1:6" s="60" customFormat="1" ht="12">
      <c r="A349" s="98"/>
      <c r="B349" s="150"/>
      <c r="C349" s="148"/>
      <c r="D349" s="149"/>
      <c r="E349" s="74"/>
      <c r="F349" s="74"/>
    </row>
    <row r="350" spans="1:6" s="60" customFormat="1" ht="12">
      <c r="A350" s="77"/>
      <c r="B350" s="78"/>
      <c r="C350" s="79"/>
      <c r="D350" s="80"/>
      <c r="E350" s="59"/>
      <c r="F350" s="59"/>
    </row>
    <row r="351" spans="1:6" s="60" customFormat="1" ht="12.75" customHeight="1">
      <c r="A351" s="185" t="s">
        <v>77</v>
      </c>
      <c r="B351" s="100" t="str">
        <f>B11</f>
        <v>RADOVI RUŠENJA I DEMONTAŽE </v>
      </c>
      <c r="C351" s="101"/>
      <c r="D351" s="80"/>
      <c r="E351" s="251">
        <f>F23</f>
        <v>0</v>
      </c>
      <c r="F351" s="251"/>
    </row>
    <row r="352" spans="1:6" s="60" customFormat="1" ht="12">
      <c r="A352" s="77"/>
      <c r="B352" s="78"/>
      <c r="C352" s="79"/>
      <c r="D352" s="80"/>
      <c r="E352" s="59"/>
      <c r="F352" s="70"/>
    </row>
    <row r="353" spans="1:6" s="60" customFormat="1" ht="12.75" customHeight="1">
      <c r="A353" s="77" t="s">
        <v>89</v>
      </c>
      <c r="B353" s="100" t="s">
        <v>90</v>
      </c>
      <c r="C353" s="101"/>
      <c r="D353" s="102"/>
      <c r="E353" s="248">
        <f>F130</f>
        <v>0</v>
      </c>
      <c r="F353" s="251"/>
    </row>
    <row r="354" spans="1:6" s="60" customFormat="1" ht="12">
      <c r="A354" s="77"/>
      <c r="B354" s="78"/>
      <c r="C354" s="79"/>
      <c r="D354" s="80"/>
      <c r="E354" s="59"/>
      <c r="F354" s="70"/>
    </row>
    <row r="355" spans="1:6" s="60" customFormat="1" ht="12.75" customHeight="1">
      <c r="A355" s="77" t="s">
        <v>6</v>
      </c>
      <c r="B355" s="100" t="s">
        <v>139</v>
      </c>
      <c r="C355" s="101"/>
      <c r="D355" s="80"/>
      <c r="E355" s="248">
        <f>F246</f>
        <v>0</v>
      </c>
      <c r="F355" s="248"/>
    </row>
    <row r="356" spans="1:6" s="60" customFormat="1" ht="12">
      <c r="A356" s="77"/>
      <c r="B356" s="100"/>
      <c r="C356" s="101"/>
      <c r="D356" s="102"/>
      <c r="E356" s="71"/>
      <c r="F356" s="70"/>
    </row>
    <row r="357" spans="1:6" s="60" customFormat="1" ht="12.75" customHeight="1">
      <c r="A357" s="77" t="s">
        <v>7</v>
      </c>
      <c r="B357" s="100" t="s">
        <v>8</v>
      </c>
      <c r="C357" s="101"/>
      <c r="D357" s="102"/>
      <c r="E357" s="248">
        <f>F335</f>
        <v>0</v>
      </c>
      <c r="F357" s="248"/>
    </row>
    <row r="358" spans="1:6" s="60" customFormat="1" ht="12">
      <c r="A358" s="77"/>
      <c r="B358" s="100"/>
      <c r="C358" s="101"/>
      <c r="D358" s="102"/>
      <c r="E358" s="71"/>
      <c r="F358" s="70"/>
    </row>
    <row r="359" spans="1:6" s="60" customFormat="1" ht="12">
      <c r="A359" s="104"/>
      <c r="B359" s="105"/>
      <c r="C359" s="106"/>
      <c r="D359" s="107"/>
      <c r="E359" s="72"/>
      <c r="F359" s="72"/>
    </row>
    <row r="360" spans="1:6" s="60" customFormat="1" ht="12">
      <c r="A360" s="90"/>
      <c r="B360" s="91"/>
      <c r="C360" s="96"/>
      <c r="D360" s="97"/>
      <c r="E360" s="66"/>
      <c r="F360" s="66"/>
    </row>
    <row r="361" spans="1:6" s="73" customFormat="1" ht="12">
      <c r="A361" s="142"/>
      <c r="B361" s="103" t="s">
        <v>45</v>
      </c>
      <c r="C361" s="143"/>
      <c r="D361" s="144"/>
      <c r="E361" s="253">
        <f>SUM(E351:F358)</f>
        <v>0</v>
      </c>
      <c r="F361" s="254"/>
    </row>
    <row r="362" spans="1:6" s="73" customFormat="1" ht="12">
      <c r="A362" s="98"/>
      <c r="B362" s="99"/>
      <c r="C362" s="108"/>
      <c r="D362" s="109"/>
      <c r="E362" s="74"/>
      <c r="F362" s="74"/>
    </row>
    <row r="363" spans="1:6" s="73" customFormat="1" ht="12">
      <c r="A363" s="142"/>
      <c r="B363" s="103" t="s">
        <v>66</v>
      </c>
      <c r="C363" s="143"/>
      <c r="D363" s="144"/>
      <c r="E363" s="253">
        <f>E366-E361</f>
        <v>0</v>
      </c>
      <c r="F363" s="253"/>
    </row>
    <row r="364" spans="1:6" s="73" customFormat="1" ht="12">
      <c r="A364" s="104"/>
      <c r="B364" s="159"/>
      <c r="C364" s="187"/>
      <c r="D364" s="188"/>
      <c r="E364" s="147"/>
      <c r="F364" s="147"/>
    </row>
    <row r="365" spans="1:6" s="73" customFormat="1" ht="12">
      <c r="A365" s="98"/>
      <c r="B365" s="99"/>
      <c r="C365" s="108"/>
      <c r="D365" s="109"/>
      <c r="E365" s="74"/>
      <c r="F365" s="74"/>
    </row>
    <row r="366" spans="1:6" s="73" customFormat="1" ht="12">
      <c r="A366" s="98"/>
      <c r="B366" s="103" t="s">
        <v>46</v>
      </c>
      <c r="C366" s="148"/>
      <c r="D366" s="144"/>
      <c r="E366" s="253">
        <f>E361*1.25</f>
        <v>0</v>
      </c>
      <c r="F366" s="253"/>
    </row>
    <row r="367" spans="1:6" s="73" customFormat="1" ht="12">
      <c r="A367" s="98"/>
      <c r="B367" s="103"/>
      <c r="C367" s="148"/>
      <c r="D367" s="144"/>
      <c r="E367" s="186"/>
      <c r="F367" s="186"/>
    </row>
    <row r="368" spans="1:6" s="73" customFormat="1" ht="12.75">
      <c r="A368" s="98"/>
      <c r="B368" s="189" t="s">
        <v>24</v>
      </c>
      <c r="C368" s="148"/>
      <c r="D368" s="144"/>
      <c r="E368" s="186"/>
      <c r="F368" s="186"/>
    </row>
    <row r="369" spans="1:6" s="73" customFormat="1" ht="12">
      <c r="A369" s="98"/>
      <c r="B369" s="103"/>
      <c r="C369" s="148"/>
      <c r="D369" s="144"/>
      <c r="E369" s="186"/>
      <c r="F369" s="186"/>
    </row>
    <row r="370" spans="1:6" s="73" customFormat="1" ht="350.25" customHeight="1">
      <c r="A370" s="98"/>
      <c r="B370" s="252" t="s">
        <v>140</v>
      </c>
      <c r="C370" s="252"/>
      <c r="D370" s="252"/>
      <c r="E370" s="252"/>
      <c r="F370" s="186"/>
    </row>
    <row r="371" spans="1:6" s="73" customFormat="1" ht="12">
      <c r="A371" s="98"/>
      <c r="B371" s="103"/>
      <c r="C371" s="148"/>
      <c r="D371" s="144"/>
      <c r="E371" s="186"/>
      <c r="F371" s="186"/>
    </row>
    <row r="372" spans="1:6" s="73" customFormat="1" ht="12">
      <c r="A372" s="98"/>
      <c r="B372" s="103"/>
      <c r="C372" s="148"/>
      <c r="D372" s="144"/>
      <c r="E372" s="186"/>
      <c r="F372" s="186"/>
    </row>
    <row r="373" spans="1:6" s="60" customFormat="1" ht="12">
      <c r="A373" s="104"/>
      <c r="B373" s="105"/>
      <c r="C373" s="110"/>
      <c r="D373" s="111"/>
      <c r="E373" s="75"/>
      <c r="F373" s="75"/>
    </row>
  </sheetData>
  <sheetProtection/>
  <mergeCells count="23">
    <mergeCell ref="B370:E370"/>
    <mergeCell ref="E69:F69"/>
    <mergeCell ref="E366:F366"/>
    <mergeCell ref="E361:F361"/>
    <mergeCell ref="E363:F363"/>
    <mergeCell ref="E355:F355"/>
    <mergeCell ref="E47:F47"/>
    <mergeCell ref="E42:F42"/>
    <mergeCell ref="E38:F38"/>
    <mergeCell ref="E353:F353"/>
    <mergeCell ref="E351:F351"/>
    <mergeCell ref="E65:F65"/>
    <mergeCell ref="E111:F111"/>
    <mergeCell ref="B2:D2"/>
    <mergeCell ref="B3:D3"/>
    <mergeCell ref="B4:D4"/>
    <mergeCell ref="B5:D5"/>
    <mergeCell ref="E357:F357"/>
    <mergeCell ref="E54:F54"/>
    <mergeCell ref="E2:F2"/>
    <mergeCell ref="E3:F3"/>
    <mergeCell ref="E4:F4"/>
    <mergeCell ref="E5:F5"/>
  </mergeCells>
  <printOptions/>
  <pageMargins left="0.984251968503937" right="0.984251968503937" top="0.35433070866141736" bottom="0.35433070866141736" header="0.15748031496062992" footer="0.15748031496062992"/>
  <pageSetup firstPageNumber="1" useFirstPageNumber="1" horizontalDpi="600" verticalDpi="600" orientation="portrait" paperSize="9" r:id="rId1"/>
  <headerFooter alignWithMargins="0">
    <oddFooter>&amp;CStranica &amp;P od &amp;N</oddFooter>
  </headerFooter>
  <rowBreaks count="2" manualBreakCount="2">
    <brk id="27" max="255" man="1"/>
    <brk id="44" max="255" man="1"/>
  </rowBreaks>
  <ignoredErrors>
    <ignoredError sqref="F359:F366 E362 E364:E365 F358 E358 E359:E360" unlockedFormula="1"/>
  </ignoredErrors>
</worksheet>
</file>

<file path=xl/worksheets/sheet3.xml><?xml version="1.0" encoding="utf-8"?>
<worksheet xmlns="http://schemas.openxmlformats.org/spreadsheetml/2006/main" xmlns:r="http://schemas.openxmlformats.org/officeDocument/2006/relationships">
  <dimension ref="A2:F101"/>
  <sheetViews>
    <sheetView zoomScalePageLayoutView="0" workbookViewId="0" topLeftCell="A73">
      <selection activeCell="C97" sqref="C97"/>
    </sheetView>
  </sheetViews>
  <sheetFormatPr defaultColWidth="9.140625" defaultRowHeight="12.75"/>
  <cols>
    <col min="1" max="1" width="8.140625" style="213" customWidth="1"/>
    <col min="2" max="2" width="29.140625" style="230" customWidth="1"/>
    <col min="3" max="3" width="11.140625" style="167" customWidth="1"/>
    <col min="4" max="4" width="10.8515625" style="214" customWidth="1"/>
    <col min="5" max="5" width="10.57421875" style="215" customWidth="1"/>
    <col min="6" max="6" width="11.421875" style="215" customWidth="1"/>
    <col min="7" max="16384" width="9.140625" style="167" customWidth="1"/>
  </cols>
  <sheetData>
    <row r="2" ht="15">
      <c r="B2" s="58" t="s">
        <v>205</v>
      </c>
    </row>
    <row r="3" ht="12.75">
      <c r="B3" s="213"/>
    </row>
    <row r="6" spans="1:6" ht="12.75">
      <c r="A6" s="1" t="s">
        <v>53</v>
      </c>
      <c r="B6" s="216" t="s">
        <v>206</v>
      </c>
      <c r="C6" s="217"/>
      <c r="D6" s="218"/>
      <c r="E6" s="218"/>
      <c r="F6" s="218"/>
    </row>
    <row r="7" spans="1:6" ht="12.75">
      <c r="A7" s="1" t="s">
        <v>207</v>
      </c>
      <c r="B7" s="216" t="s">
        <v>208</v>
      </c>
      <c r="C7" s="217" t="s">
        <v>209</v>
      </c>
      <c r="D7" s="219" t="s">
        <v>60</v>
      </c>
      <c r="E7" s="218" t="s">
        <v>210</v>
      </c>
      <c r="F7" s="218" t="s">
        <v>211</v>
      </c>
    </row>
    <row r="8" spans="1:4" ht="63.75">
      <c r="A8" s="3">
        <v>1</v>
      </c>
      <c r="B8" s="220" t="s">
        <v>212</v>
      </c>
      <c r="C8" s="213" t="s">
        <v>213</v>
      </c>
      <c r="D8" s="215">
        <v>1</v>
      </c>
    </row>
    <row r="9" spans="1:4" ht="38.25">
      <c r="A9" s="3">
        <v>2</v>
      </c>
      <c r="B9" s="220" t="s">
        <v>214</v>
      </c>
      <c r="C9" s="213" t="s">
        <v>64</v>
      </c>
      <c r="D9" s="215">
        <v>10</v>
      </c>
    </row>
    <row r="10" spans="1:4" ht="25.5">
      <c r="A10" s="3">
        <v>3</v>
      </c>
      <c r="B10" s="221" t="s">
        <v>215</v>
      </c>
      <c r="C10" s="213" t="s">
        <v>64</v>
      </c>
      <c r="D10" s="215">
        <v>8</v>
      </c>
    </row>
    <row r="11" spans="1:6" ht="12.75">
      <c r="A11" s="3" t="s">
        <v>216</v>
      </c>
      <c r="B11" s="216" t="s">
        <v>45</v>
      </c>
      <c r="C11" s="213"/>
      <c r="D11" s="215"/>
      <c r="F11" s="218"/>
    </row>
    <row r="12" spans="1:2" ht="12.75">
      <c r="A12" s="217"/>
      <c r="B12" s="220"/>
    </row>
    <row r="13" spans="1:2" ht="12.75">
      <c r="A13" s="217"/>
      <c r="B13" s="220"/>
    </row>
    <row r="14" spans="1:4" ht="12.75">
      <c r="A14" s="1" t="s">
        <v>54</v>
      </c>
      <c r="B14" s="216" t="s">
        <v>217</v>
      </c>
      <c r="C14" s="217"/>
      <c r="D14" s="218"/>
    </row>
    <row r="15" spans="1:4" ht="12.75">
      <c r="A15" s="1"/>
      <c r="B15" s="216"/>
      <c r="C15" s="217"/>
      <c r="D15" s="218"/>
    </row>
    <row r="16" spans="1:6" ht="12.75">
      <c r="A16" s="1" t="s">
        <v>53</v>
      </c>
      <c r="B16" s="216" t="s">
        <v>218</v>
      </c>
      <c r="C16" s="217"/>
      <c r="D16" s="218"/>
      <c r="E16" s="218"/>
      <c r="F16" s="218"/>
    </row>
    <row r="17" spans="1:6" ht="12.75">
      <c r="A17" s="1" t="s">
        <v>207</v>
      </c>
      <c r="B17" s="222" t="s">
        <v>208</v>
      </c>
      <c r="C17" s="217" t="s">
        <v>209</v>
      </c>
      <c r="D17" s="218" t="s">
        <v>219</v>
      </c>
      <c r="E17" s="218" t="s">
        <v>210</v>
      </c>
      <c r="F17" s="218" t="s">
        <v>211</v>
      </c>
    </row>
    <row r="18" spans="1:4" ht="63.75">
      <c r="A18" s="3">
        <v>1</v>
      </c>
      <c r="B18" s="221" t="s">
        <v>220</v>
      </c>
      <c r="C18" s="213" t="s">
        <v>62</v>
      </c>
      <c r="D18" s="215" t="s">
        <v>221</v>
      </c>
    </row>
    <row r="19" spans="1:4" ht="12.75">
      <c r="A19" s="3">
        <v>2</v>
      </c>
      <c r="B19" s="223" t="s">
        <v>222</v>
      </c>
      <c r="C19" s="213" t="s">
        <v>62</v>
      </c>
      <c r="D19" s="215">
        <v>2</v>
      </c>
    </row>
    <row r="20" spans="1:4" ht="19.5" customHeight="1">
      <c r="A20" s="3">
        <v>3</v>
      </c>
      <c r="B20" s="223" t="s">
        <v>223</v>
      </c>
      <c r="C20" s="213" t="s">
        <v>62</v>
      </c>
      <c r="D20" s="215">
        <v>1</v>
      </c>
    </row>
    <row r="21" spans="1:4" ht="25.5">
      <c r="A21" s="3">
        <v>4</v>
      </c>
      <c r="B21" s="223" t="s">
        <v>224</v>
      </c>
      <c r="C21" s="213" t="s">
        <v>225</v>
      </c>
      <c r="D21" s="215">
        <v>1</v>
      </c>
    </row>
    <row r="22" spans="1:4" ht="38.25">
      <c r="A22" s="3">
        <v>5</v>
      </c>
      <c r="B22" s="223" t="s">
        <v>226</v>
      </c>
      <c r="C22" s="213" t="s">
        <v>213</v>
      </c>
      <c r="D22" s="215" t="s">
        <v>221</v>
      </c>
    </row>
    <row r="23" spans="1:6" ht="12.75">
      <c r="A23" s="1"/>
      <c r="B23" s="224" t="s">
        <v>45</v>
      </c>
      <c r="C23" s="217" t="s">
        <v>216</v>
      </c>
      <c r="D23" s="218" t="s">
        <v>216</v>
      </c>
      <c r="E23" s="218"/>
      <c r="F23" s="218"/>
    </row>
    <row r="24" spans="1:4" ht="12.75">
      <c r="A24" s="3"/>
      <c r="B24" s="220"/>
      <c r="C24" s="213"/>
      <c r="D24" s="215"/>
    </row>
    <row r="25" spans="1:4" ht="12.75">
      <c r="A25" s="3"/>
      <c r="B25" s="220"/>
      <c r="C25" s="213"/>
      <c r="D25" s="215"/>
    </row>
    <row r="26" spans="1:6" ht="12.75">
      <c r="A26" s="1" t="s">
        <v>54</v>
      </c>
      <c r="B26" s="216" t="s">
        <v>218</v>
      </c>
      <c r="C26" s="217"/>
      <c r="D26" s="218"/>
      <c r="E26" s="218"/>
      <c r="F26" s="218"/>
    </row>
    <row r="27" spans="1:6" ht="12.75">
      <c r="A27" s="1" t="s">
        <v>207</v>
      </c>
      <c r="B27" s="222" t="s">
        <v>208</v>
      </c>
      <c r="C27" s="217" t="s">
        <v>209</v>
      </c>
      <c r="D27" s="218" t="s">
        <v>219</v>
      </c>
      <c r="E27" s="218" t="s">
        <v>210</v>
      </c>
      <c r="F27" s="218" t="s">
        <v>211</v>
      </c>
    </row>
    <row r="28" spans="1:4" ht="38.25">
      <c r="A28" s="3">
        <v>1</v>
      </c>
      <c r="B28" s="221" t="s">
        <v>227</v>
      </c>
      <c r="C28" s="213" t="s">
        <v>62</v>
      </c>
      <c r="D28" s="215" t="s">
        <v>221</v>
      </c>
    </row>
    <row r="29" spans="1:4" ht="25.5">
      <c r="A29" s="3">
        <v>2</v>
      </c>
      <c r="B29" s="223" t="s">
        <v>228</v>
      </c>
      <c r="C29" s="213" t="s">
        <v>62</v>
      </c>
      <c r="D29" s="215">
        <v>1</v>
      </c>
    </row>
    <row r="30" spans="1:4" ht="38.25">
      <c r="A30" s="3">
        <v>3</v>
      </c>
      <c r="B30" s="223" t="s">
        <v>226</v>
      </c>
      <c r="C30" s="213" t="s">
        <v>213</v>
      </c>
      <c r="D30" s="215" t="s">
        <v>221</v>
      </c>
    </row>
    <row r="31" spans="1:6" ht="12.75">
      <c r="A31" s="1"/>
      <c r="B31" s="224" t="s">
        <v>45</v>
      </c>
      <c r="C31" s="217" t="s">
        <v>216</v>
      </c>
      <c r="D31" s="218" t="s">
        <v>216</v>
      </c>
      <c r="E31" s="218"/>
      <c r="F31" s="218"/>
    </row>
    <row r="32" spans="1:4" ht="12.75">
      <c r="A32" s="3"/>
      <c r="B32" s="220"/>
      <c r="C32" s="213"/>
      <c r="D32" s="215"/>
    </row>
    <row r="33" spans="1:6" ht="12.75">
      <c r="A33" s="1" t="s">
        <v>216</v>
      </c>
      <c r="B33" s="216" t="s">
        <v>229</v>
      </c>
      <c r="C33" s="217"/>
      <c r="D33" s="218"/>
      <c r="E33" s="218"/>
      <c r="F33" s="218"/>
    </row>
    <row r="36" spans="1:2" ht="12.75">
      <c r="A36" s="217"/>
      <c r="B36" s="220"/>
    </row>
    <row r="37" spans="1:6" ht="12.75">
      <c r="A37" s="1" t="s">
        <v>55</v>
      </c>
      <c r="B37" s="216" t="s">
        <v>230</v>
      </c>
      <c r="C37" s="213"/>
      <c r="D37" s="215"/>
      <c r="F37" s="215" t="s">
        <v>216</v>
      </c>
    </row>
    <row r="38" spans="1:6" ht="12.75">
      <c r="A38" s="1" t="s">
        <v>207</v>
      </c>
      <c r="B38" s="216" t="s">
        <v>208</v>
      </c>
      <c r="C38" s="217" t="s">
        <v>209</v>
      </c>
      <c r="D38" s="219" t="s">
        <v>60</v>
      </c>
      <c r="E38" s="215" t="s">
        <v>210</v>
      </c>
      <c r="F38" s="215" t="s">
        <v>211</v>
      </c>
    </row>
    <row r="39" spans="1:4" ht="51">
      <c r="A39" s="3">
        <v>1</v>
      </c>
      <c r="B39" s="220" t="s">
        <v>231</v>
      </c>
      <c r="C39" s="213" t="s">
        <v>62</v>
      </c>
      <c r="D39" s="215">
        <v>10</v>
      </c>
    </row>
    <row r="40" spans="1:4" ht="38.25">
      <c r="A40" s="3">
        <v>2</v>
      </c>
      <c r="B40" s="220" t="s">
        <v>232</v>
      </c>
      <c r="C40" s="213" t="s">
        <v>64</v>
      </c>
      <c r="D40" s="215">
        <v>12</v>
      </c>
    </row>
    <row r="41" spans="1:4" ht="38.25">
      <c r="A41" s="3">
        <v>3</v>
      </c>
      <c r="B41" s="220" t="s">
        <v>233</v>
      </c>
      <c r="C41" s="213" t="s">
        <v>64</v>
      </c>
      <c r="D41" s="215">
        <v>10</v>
      </c>
    </row>
    <row r="42" spans="1:4" ht="25.5">
      <c r="A42" s="3">
        <v>4</v>
      </c>
      <c r="B42" s="220" t="s">
        <v>234</v>
      </c>
      <c r="C42" s="213" t="s">
        <v>64</v>
      </c>
      <c r="D42" s="215">
        <v>10</v>
      </c>
    </row>
    <row r="43" spans="1:4" ht="25.5">
      <c r="A43" s="3">
        <v>5</v>
      </c>
      <c r="B43" s="220" t="s">
        <v>235</v>
      </c>
      <c r="C43" s="213" t="s">
        <v>62</v>
      </c>
      <c r="D43" s="215">
        <v>1</v>
      </c>
    </row>
    <row r="44" spans="1:6" ht="12.75">
      <c r="A44" s="3" t="s">
        <v>216</v>
      </c>
      <c r="B44" s="216" t="s">
        <v>61</v>
      </c>
      <c r="C44" s="217"/>
      <c r="D44" s="218"/>
      <c r="E44" s="218"/>
      <c r="F44" s="218"/>
    </row>
    <row r="45" spans="1:6" ht="12.75">
      <c r="A45" s="3"/>
      <c r="B45" s="216"/>
      <c r="C45" s="217"/>
      <c r="D45" s="218"/>
      <c r="E45" s="218"/>
      <c r="F45" s="218"/>
    </row>
    <row r="46" spans="1:6" ht="12.75">
      <c r="A46" s="3"/>
      <c r="B46" s="216"/>
      <c r="C46" s="217"/>
      <c r="D46" s="218"/>
      <c r="E46" s="218"/>
      <c r="F46" s="218"/>
    </row>
    <row r="47" spans="1:2" ht="12.75">
      <c r="A47" s="217" t="s">
        <v>56</v>
      </c>
      <c r="B47" s="216" t="s">
        <v>236</v>
      </c>
    </row>
    <row r="48" spans="1:6" ht="12.75">
      <c r="A48" s="1" t="s">
        <v>207</v>
      </c>
      <c r="B48" s="216" t="s">
        <v>208</v>
      </c>
      <c r="C48" s="217" t="s">
        <v>209</v>
      </c>
      <c r="D48" s="219" t="s">
        <v>60</v>
      </c>
      <c r="E48" s="218" t="s">
        <v>210</v>
      </c>
      <c r="F48" s="218" t="s">
        <v>211</v>
      </c>
    </row>
    <row r="49" spans="1:4" ht="63.75">
      <c r="A49" s="3">
        <v>1</v>
      </c>
      <c r="B49" s="220" t="s">
        <v>237</v>
      </c>
      <c r="C49" s="213" t="s">
        <v>62</v>
      </c>
      <c r="D49" s="215">
        <v>1</v>
      </c>
    </row>
    <row r="50" spans="1:4" ht="63.75">
      <c r="A50" s="3">
        <v>2</v>
      </c>
      <c r="B50" s="220" t="s">
        <v>238</v>
      </c>
      <c r="C50" s="213" t="s">
        <v>62</v>
      </c>
      <c r="D50" s="215">
        <v>2</v>
      </c>
    </row>
    <row r="51" spans="1:4" ht="51">
      <c r="A51" s="3">
        <v>3</v>
      </c>
      <c r="B51" s="220" t="s">
        <v>239</v>
      </c>
      <c r="C51" s="213" t="s">
        <v>62</v>
      </c>
      <c r="D51" s="215">
        <v>2</v>
      </c>
    </row>
    <row r="52" spans="1:4" ht="76.5">
      <c r="A52" s="3">
        <v>4</v>
      </c>
      <c r="B52" s="220" t="s">
        <v>240</v>
      </c>
      <c r="C52" s="213" t="s">
        <v>62</v>
      </c>
      <c r="D52" s="215">
        <v>1</v>
      </c>
    </row>
    <row r="53" spans="1:4" ht="25.5">
      <c r="A53" s="3">
        <v>5</v>
      </c>
      <c r="B53" s="220" t="s">
        <v>241</v>
      </c>
      <c r="C53" s="213" t="s">
        <v>64</v>
      </c>
      <c r="D53" s="215">
        <v>30</v>
      </c>
    </row>
    <row r="54" spans="1:4" ht="38.25">
      <c r="A54" s="3">
        <v>6</v>
      </c>
      <c r="B54" s="220" t="s">
        <v>232</v>
      </c>
      <c r="C54" s="213" t="s">
        <v>64</v>
      </c>
      <c r="D54" s="215">
        <v>30</v>
      </c>
    </row>
    <row r="55" spans="1:4" ht="38.25">
      <c r="A55" s="3">
        <v>7</v>
      </c>
      <c r="B55" s="220" t="s">
        <v>242</v>
      </c>
      <c r="C55" s="213" t="s">
        <v>213</v>
      </c>
      <c r="D55" s="215">
        <v>1</v>
      </c>
    </row>
    <row r="56" spans="1:3" ht="12.75">
      <c r="A56" s="3" t="s">
        <v>216</v>
      </c>
      <c r="B56" s="216" t="s">
        <v>45</v>
      </c>
      <c r="C56" s="213"/>
    </row>
    <row r="57" spans="1:2" ht="12.75">
      <c r="A57" s="217"/>
      <c r="B57" s="220"/>
    </row>
    <row r="58" spans="1:2" ht="12.75">
      <c r="A58" s="217"/>
      <c r="B58" s="220"/>
    </row>
    <row r="59" spans="1:2" ht="12.75">
      <c r="A59" s="217"/>
      <c r="B59" s="220"/>
    </row>
    <row r="60" spans="1:2" ht="12.75">
      <c r="A60" s="217"/>
      <c r="B60" s="220"/>
    </row>
    <row r="61" spans="1:2" ht="12.75">
      <c r="A61" s="217"/>
      <c r="B61" s="220"/>
    </row>
    <row r="62" spans="1:2" ht="12.75">
      <c r="A62" s="217"/>
      <c r="B62" s="220"/>
    </row>
    <row r="63" spans="1:4" ht="12.75">
      <c r="A63" s="1" t="s">
        <v>57</v>
      </c>
      <c r="B63" s="216" t="s">
        <v>243</v>
      </c>
      <c r="C63" s="217"/>
      <c r="D63" s="218"/>
    </row>
    <row r="64" spans="1:6" ht="12.75">
      <c r="A64" s="1" t="s">
        <v>207</v>
      </c>
      <c r="B64" s="216" t="s">
        <v>208</v>
      </c>
      <c r="C64" s="217" t="s">
        <v>209</v>
      </c>
      <c r="D64" s="219" t="s">
        <v>60</v>
      </c>
      <c r="E64" s="218" t="s">
        <v>210</v>
      </c>
      <c r="F64" s="218" t="s">
        <v>211</v>
      </c>
    </row>
    <row r="65" spans="1:4" ht="63.75">
      <c r="A65" s="3">
        <v>1</v>
      </c>
      <c r="B65" s="220" t="s">
        <v>244</v>
      </c>
      <c r="C65" s="213" t="s">
        <v>64</v>
      </c>
      <c r="D65" s="215">
        <v>10</v>
      </c>
    </row>
    <row r="66" spans="1:4" ht="51">
      <c r="A66" s="3">
        <v>2</v>
      </c>
      <c r="B66" s="220" t="s">
        <v>231</v>
      </c>
      <c r="C66" s="213" t="s">
        <v>62</v>
      </c>
      <c r="D66" s="215">
        <v>2</v>
      </c>
    </row>
    <row r="67" spans="1:4" ht="51">
      <c r="A67" s="3">
        <v>3</v>
      </c>
      <c r="B67" s="220" t="s">
        <v>245</v>
      </c>
      <c r="C67" s="213" t="s">
        <v>213</v>
      </c>
      <c r="D67" s="215">
        <v>1</v>
      </c>
    </row>
    <row r="68" spans="1:6" ht="12.75">
      <c r="A68" s="3" t="s">
        <v>216</v>
      </c>
      <c r="B68" s="216" t="s">
        <v>45</v>
      </c>
      <c r="C68" s="213"/>
      <c r="F68" s="218"/>
    </row>
    <row r="69" spans="1:6" ht="12.75">
      <c r="A69" s="3"/>
      <c r="B69" s="216"/>
      <c r="C69" s="213"/>
      <c r="F69" s="218"/>
    </row>
    <row r="70" spans="1:2" ht="12.75">
      <c r="A70" s="217"/>
      <c r="B70" s="220"/>
    </row>
    <row r="71" spans="1:4" ht="25.5">
      <c r="A71" s="1" t="s">
        <v>58</v>
      </c>
      <c r="B71" s="216" t="s">
        <v>246</v>
      </c>
      <c r="C71" s="217"/>
      <c r="D71" s="218"/>
    </row>
    <row r="72" spans="1:6" ht="12.75">
      <c r="A72" s="1" t="s">
        <v>207</v>
      </c>
      <c r="B72" s="216" t="s">
        <v>208</v>
      </c>
      <c r="C72" s="217" t="s">
        <v>209</v>
      </c>
      <c r="D72" s="219" t="s">
        <v>60</v>
      </c>
      <c r="E72" s="218" t="s">
        <v>210</v>
      </c>
      <c r="F72" s="218" t="s">
        <v>211</v>
      </c>
    </row>
    <row r="73" spans="1:4" ht="25.5">
      <c r="A73" s="3">
        <v>1</v>
      </c>
      <c r="B73" s="220" t="s">
        <v>247</v>
      </c>
      <c r="C73" s="213" t="s">
        <v>213</v>
      </c>
      <c r="D73" s="215">
        <v>1</v>
      </c>
    </row>
    <row r="74" spans="1:4" ht="25.5">
      <c r="A74" s="3">
        <v>2</v>
      </c>
      <c r="B74" s="220" t="s">
        <v>248</v>
      </c>
      <c r="C74" s="213" t="s">
        <v>213</v>
      </c>
      <c r="D74" s="215">
        <v>1</v>
      </c>
    </row>
    <row r="75" spans="1:4" ht="25.5">
      <c r="A75" s="3">
        <v>3</v>
      </c>
      <c r="B75" s="220" t="s">
        <v>249</v>
      </c>
      <c r="C75" s="213" t="s">
        <v>213</v>
      </c>
      <c r="D75" s="215">
        <v>1</v>
      </c>
    </row>
    <row r="76" spans="1:4" ht="25.5">
      <c r="A76" s="3">
        <v>4</v>
      </c>
      <c r="B76" s="220" t="s">
        <v>250</v>
      </c>
      <c r="C76" s="213" t="s">
        <v>213</v>
      </c>
      <c r="D76" s="215">
        <v>1</v>
      </c>
    </row>
    <row r="77" spans="1:4" ht="25.5">
      <c r="A77" s="3">
        <v>5</v>
      </c>
      <c r="B77" s="220" t="s">
        <v>251</v>
      </c>
      <c r="C77" s="213" t="s">
        <v>213</v>
      </c>
      <c r="D77" s="215">
        <v>1</v>
      </c>
    </row>
    <row r="78" spans="1:4" ht="38.25">
      <c r="A78" s="3">
        <v>6</v>
      </c>
      <c r="B78" s="220" t="s">
        <v>252</v>
      </c>
      <c r="C78" s="213" t="s">
        <v>213</v>
      </c>
      <c r="D78" s="215">
        <v>1</v>
      </c>
    </row>
    <row r="79" spans="1:4" ht="12.75">
      <c r="A79" s="3">
        <v>7</v>
      </c>
      <c r="B79" s="220" t="s">
        <v>253</v>
      </c>
      <c r="C79" s="213" t="s">
        <v>213</v>
      </c>
      <c r="D79" s="215">
        <v>1</v>
      </c>
    </row>
    <row r="80" spans="1:4" ht="12.75">
      <c r="A80" s="3">
        <v>8</v>
      </c>
      <c r="B80" s="220" t="s">
        <v>254</v>
      </c>
      <c r="C80" s="213" t="s">
        <v>213</v>
      </c>
      <c r="D80" s="215">
        <v>1</v>
      </c>
    </row>
    <row r="81" spans="1:4" ht="12.75">
      <c r="A81" s="3">
        <v>9</v>
      </c>
      <c r="B81" s="220" t="s">
        <v>255</v>
      </c>
      <c r="C81" s="213" t="s">
        <v>213</v>
      </c>
      <c r="D81" s="215">
        <v>1</v>
      </c>
    </row>
    <row r="82" spans="1:6" ht="12.75">
      <c r="A82" s="3" t="s">
        <v>216</v>
      </c>
      <c r="B82" s="216" t="s">
        <v>45</v>
      </c>
      <c r="C82" s="213"/>
      <c r="F82" s="218"/>
    </row>
    <row r="83" spans="1:2" ht="12.75">
      <c r="A83" s="217"/>
      <c r="B83" s="220"/>
    </row>
    <row r="84" spans="1:2" ht="12.75">
      <c r="A84" s="217"/>
      <c r="B84" s="220"/>
    </row>
    <row r="85" spans="1:2" ht="12.75">
      <c r="A85" s="217" t="s">
        <v>80</v>
      </c>
      <c r="B85" s="225" t="s">
        <v>256</v>
      </c>
    </row>
    <row r="86" ht="12.75">
      <c r="B86" s="220"/>
    </row>
    <row r="87" spans="1:3" ht="12.75">
      <c r="A87" s="213">
        <v>1</v>
      </c>
      <c r="B87" s="220" t="s">
        <v>206</v>
      </c>
      <c r="C87" s="226"/>
    </row>
    <row r="88" spans="1:3" ht="12.75">
      <c r="A88" s="213">
        <v>2</v>
      </c>
      <c r="B88" s="220" t="s">
        <v>217</v>
      </c>
      <c r="C88" s="226"/>
    </row>
    <row r="89" spans="1:3" ht="12.75">
      <c r="A89" s="213">
        <v>3</v>
      </c>
      <c r="B89" s="220" t="s">
        <v>230</v>
      </c>
      <c r="C89" s="226"/>
    </row>
    <row r="90" spans="1:3" ht="12.75">
      <c r="A90" s="213">
        <v>4</v>
      </c>
      <c r="B90" s="220" t="s">
        <v>236</v>
      </c>
      <c r="C90" s="226"/>
    </row>
    <row r="91" spans="1:3" ht="12.75">
      <c r="A91" s="213">
        <v>5</v>
      </c>
      <c r="B91" s="220" t="s">
        <v>243</v>
      </c>
      <c r="C91" s="226"/>
    </row>
    <row r="92" spans="1:3" ht="25.5">
      <c r="A92" s="3">
        <v>6</v>
      </c>
      <c r="B92" s="220" t="s">
        <v>246</v>
      </c>
      <c r="C92" s="226"/>
    </row>
    <row r="93" spans="1:6" s="229" customFormat="1" ht="12.75">
      <c r="A93" s="217">
        <v>7</v>
      </c>
      <c r="B93" s="216" t="s">
        <v>45</v>
      </c>
      <c r="C93" s="227"/>
      <c r="D93" s="228"/>
      <c r="E93" s="218"/>
      <c r="F93" s="218"/>
    </row>
    <row r="94" spans="1:6" s="229" customFormat="1" ht="12.75">
      <c r="A94" s="217">
        <v>8</v>
      </c>
      <c r="B94" s="216" t="s">
        <v>257</v>
      </c>
      <c r="C94" s="229" t="s">
        <v>258</v>
      </c>
      <c r="D94" s="228">
        <v>25</v>
      </c>
      <c r="E94" s="218"/>
      <c r="F94" s="218"/>
    </row>
    <row r="95" spans="1:6" s="229" customFormat="1" ht="12.75">
      <c r="A95" s="217">
        <v>9</v>
      </c>
      <c r="B95" s="216" t="s">
        <v>46</v>
      </c>
      <c r="D95" s="228"/>
      <c r="E95" s="218"/>
      <c r="F95" s="218"/>
    </row>
    <row r="96" spans="1:2" ht="12.75">
      <c r="A96" s="217"/>
      <c r="B96" s="220"/>
    </row>
    <row r="97" spans="1:2" ht="12.75">
      <c r="A97" s="217"/>
      <c r="B97" s="220"/>
    </row>
    <row r="98" ht="12.75">
      <c r="A98" s="217"/>
    </row>
    <row r="99" ht="12.75">
      <c r="A99" s="217"/>
    </row>
    <row r="100" ht="12.75">
      <c r="A100" s="217"/>
    </row>
    <row r="101" ht="12.75">
      <c r="A101" s="217"/>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F19"/>
  <sheetViews>
    <sheetView tabSelected="1" zoomScalePageLayoutView="0" workbookViewId="0" topLeftCell="A1">
      <selection activeCell="B19" sqref="B19"/>
    </sheetView>
  </sheetViews>
  <sheetFormatPr defaultColWidth="9.140625" defaultRowHeight="12.75"/>
  <cols>
    <col min="1" max="1" width="5.7109375" style="0" customWidth="1"/>
    <col min="2" max="2" width="34.28125" style="0" customWidth="1"/>
    <col min="6" max="6" width="13.421875" style="0" customWidth="1"/>
  </cols>
  <sheetData>
    <row r="3" spans="1:6" ht="15.75">
      <c r="A3" s="112"/>
      <c r="B3" s="211" t="s">
        <v>259</v>
      </c>
      <c r="C3" s="114"/>
      <c r="D3" s="115"/>
      <c r="E3" s="76"/>
      <c r="F3" s="76"/>
    </row>
    <row r="4" spans="1:6" ht="12.75">
      <c r="A4" s="112"/>
      <c r="B4" s="113"/>
      <c r="C4" s="114"/>
      <c r="D4" s="115"/>
      <c r="E4" s="76"/>
      <c r="F4" s="76"/>
    </row>
    <row r="5" spans="1:6" ht="12.75">
      <c r="A5" s="112"/>
      <c r="B5" s="113"/>
      <c r="C5" s="114"/>
      <c r="D5" s="115"/>
      <c r="E5" s="76"/>
      <c r="F5" s="76"/>
    </row>
    <row r="6" spans="1:6" ht="12.75">
      <c r="A6" s="98"/>
      <c r="B6" s="103" t="s">
        <v>65</v>
      </c>
      <c r="C6" s="148"/>
      <c r="D6" s="144"/>
      <c r="E6" s="184"/>
      <c r="F6" s="184"/>
    </row>
    <row r="7" spans="1:6" ht="12.75">
      <c r="A7" s="98"/>
      <c r="B7" s="150"/>
      <c r="C7" s="148"/>
      <c r="D7" s="149"/>
      <c r="E7" s="74"/>
      <c r="F7" s="74"/>
    </row>
    <row r="8" spans="1:6" ht="12.75">
      <c r="A8" s="77"/>
      <c r="B8" s="78"/>
      <c r="C8" s="79"/>
      <c r="D8" s="80"/>
      <c r="E8" s="59"/>
      <c r="F8" s="59"/>
    </row>
    <row r="9" spans="1:6" ht="12.75">
      <c r="A9" s="185" t="s">
        <v>53</v>
      </c>
      <c r="B9" s="100" t="s">
        <v>202</v>
      </c>
      <c r="C9" s="101"/>
      <c r="D9" s="80"/>
      <c r="E9" s="248"/>
      <c r="F9" s="248"/>
    </row>
    <row r="10" spans="1:6" ht="12.75">
      <c r="A10" s="77"/>
      <c r="B10" s="78"/>
      <c r="C10" s="79"/>
      <c r="D10" s="80"/>
      <c r="E10" s="59"/>
      <c r="F10" s="70"/>
    </row>
    <row r="11" spans="1:6" ht="12.75">
      <c r="A11" s="77" t="s">
        <v>54</v>
      </c>
      <c r="B11" s="100" t="s">
        <v>204</v>
      </c>
      <c r="C11" s="101"/>
      <c r="D11" s="102"/>
      <c r="E11" s="248"/>
      <c r="F11" s="248"/>
    </row>
    <row r="12" spans="1:6" ht="12.75">
      <c r="A12" s="104"/>
      <c r="B12" s="105"/>
      <c r="C12" s="106"/>
      <c r="D12" s="107"/>
      <c r="E12" s="72"/>
      <c r="F12" s="72"/>
    </row>
    <row r="13" spans="1:6" ht="12.75">
      <c r="A13" s="90"/>
      <c r="B13" s="91"/>
      <c r="C13" s="96"/>
      <c r="D13" s="97"/>
      <c r="E13" s="66"/>
      <c r="F13" s="66"/>
    </row>
    <row r="14" spans="1:6" ht="12.75">
      <c r="A14" s="142"/>
      <c r="B14" s="103" t="s">
        <v>45</v>
      </c>
      <c r="C14" s="143"/>
      <c r="D14" s="144"/>
      <c r="E14" s="253">
        <f>SUM(E9:F11)</f>
        <v>0</v>
      </c>
      <c r="F14" s="254"/>
    </row>
    <row r="15" spans="1:6" ht="12.75">
      <c r="A15" s="98"/>
      <c r="B15" s="99"/>
      <c r="C15" s="108"/>
      <c r="D15" s="109"/>
      <c r="E15" s="74"/>
      <c r="F15" s="74"/>
    </row>
    <row r="16" spans="1:6" ht="12.75">
      <c r="A16" s="142"/>
      <c r="B16" s="103" t="s">
        <v>66</v>
      </c>
      <c r="C16" s="143"/>
      <c r="D16" s="144"/>
      <c r="E16" s="253">
        <f>E19-E14</f>
        <v>0</v>
      </c>
      <c r="F16" s="253"/>
    </row>
    <row r="17" spans="1:6" ht="12.75">
      <c r="A17" s="104"/>
      <c r="B17" s="159"/>
      <c r="C17" s="187"/>
      <c r="D17" s="188"/>
      <c r="E17" s="147"/>
      <c r="F17" s="147"/>
    </row>
    <row r="18" spans="1:6" ht="12.75">
      <c r="A18" s="98"/>
      <c r="B18" s="99"/>
      <c r="C18" s="108"/>
      <c r="D18" s="109"/>
      <c r="E18" s="74"/>
      <c r="F18" s="74"/>
    </row>
    <row r="19" spans="1:6" ht="12.75">
      <c r="A19" s="98"/>
      <c r="B19" s="103" t="s">
        <v>46</v>
      </c>
      <c r="C19" s="148"/>
      <c r="D19" s="144"/>
      <c r="E19" s="253">
        <f>E14*1.25</f>
        <v>0</v>
      </c>
      <c r="F19" s="253"/>
    </row>
  </sheetData>
  <sheetProtection/>
  <mergeCells count="5">
    <mergeCell ref="E9:F9"/>
    <mergeCell ref="E11:F11"/>
    <mergeCell ref="E14:F14"/>
    <mergeCell ref="E16:F16"/>
    <mergeCell ref="E19:F1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Lidl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Vidosava Hrvojic</cp:lastModifiedBy>
  <cp:lastPrinted>2015-05-20T06:59:06Z</cp:lastPrinted>
  <dcterms:created xsi:type="dcterms:W3CDTF">2004-09-07T12:57:11Z</dcterms:created>
  <dcterms:modified xsi:type="dcterms:W3CDTF">2015-05-20T07:05:37Z</dcterms:modified>
  <cp:category/>
  <cp:version/>
  <cp:contentType/>
  <cp:contentStatus/>
</cp:coreProperties>
</file>